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tabRatio="822" activeTab="1"/>
  </bookViews>
  <sheets>
    <sheet name="Вед.ст.расходов 2019 год. пр.8" sheetId="1" r:id="rId1"/>
    <sheet name="2020-2021" sheetId="2" r:id="rId2"/>
  </sheets>
  <definedNames/>
  <calcPr fullCalcOnLoad="1"/>
</workbook>
</file>

<file path=xl/sharedStrings.xml><?xml version="1.0" encoding="utf-8"?>
<sst xmlns="http://schemas.openxmlformats.org/spreadsheetml/2006/main" count="1088" uniqueCount="311">
  <si>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</si>
  <si>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</si>
  <si>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 xml:space="preserve">Закупка товаров, работ и услуг для государственных (муниципальных) нужд
</t>
  </si>
  <si>
    <t xml:space="preserve">Иные закупки товаров, работ и услуг для обеспечения государственных (муниципальных) нужд
</t>
  </si>
  <si>
    <t>Раздел, подраздел</t>
  </si>
  <si>
    <t>Целевая статья расходов</t>
  </si>
  <si>
    <t>Вид расходов</t>
  </si>
  <si>
    <t>Иные бюджетные ассигнования</t>
  </si>
  <si>
    <t>Уплата налогов, сборов и иных платежей</t>
  </si>
  <si>
    <t>Резервные средства</t>
  </si>
  <si>
    <t>Исполнение судебных актов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</si>
  <si>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</si>
  <si>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(дорожный фонд)</t>
  </si>
  <si>
    <t>200</t>
  </si>
  <si>
    <t>240</t>
  </si>
  <si>
    <t>Культура, кинематография, средства массовой информации</t>
  </si>
  <si>
    <t>ВСЕГО</t>
  </si>
  <si>
    <t>тыс.руб.</t>
  </si>
  <si>
    <t>Наименование расходов</t>
  </si>
  <si>
    <t>Общегосударственные вопросы</t>
  </si>
  <si>
    <t>Глава поселения</t>
  </si>
  <si>
    <t>Депутаты представительного органа поселения</t>
  </si>
  <si>
    <t>Резервные фонды</t>
  </si>
  <si>
    <t>Другие общегосударственные вопросы</t>
  </si>
  <si>
    <t>МКУ "Совет депутатов Вильвенеского сельского поселения"</t>
  </si>
  <si>
    <t>641</t>
  </si>
  <si>
    <t>640</t>
  </si>
  <si>
    <t>МКУ "Администрация Вильвенского сельского поселения"</t>
  </si>
  <si>
    <t>Сумма</t>
  </si>
  <si>
    <t>Обеспечение пожарной безопасности</t>
  </si>
  <si>
    <t>Жилищно-коммунальное хозяйство</t>
  </si>
  <si>
    <t>Благоустройство</t>
  </si>
  <si>
    <t>Культура</t>
  </si>
  <si>
    <t>Межбюджетные трансферты</t>
  </si>
  <si>
    <t>Иные межбюджетные трансферты</t>
  </si>
  <si>
    <t>Социальная политика</t>
  </si>
  <si>
    <t>Средства поселений на уплату членских взносов в Совет муниципальных образований Пермского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</si>
  <si>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</si>
  <si>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</si>
  <si>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</si>
  <si>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Составление протоколов об административных правонарушениях</t>
  </si>
  <si>
    <t>Национальная экономика</t>
  </si>
  <si>
    <t>Ведомственная структура расходов  бюджета</t>
  </si>
  <si>
    <t>100</t>
  </si>
  <si>
    <t>120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</si>
  <si>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</si>
  <si>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органами местного самоуправления поселения, казенными учреждениями, органами управления государственными внебюджетными фондами</t>
  </si>
  <si>
    <t>Вед</t>
  </si>
  <si>
    <t>0100</t>
  </si>
  <si>
    <t>0103</t>
  </si>
  <si>
    <t>0104</t>
  </si>
  <si>
    <t>0113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</si>
  <si>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</si>
  <si>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</si>
  <si>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</si>
  <si>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</si>
  <si>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</si>
  <si>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</si>
  <si>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</si>
  <si>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</si>
  <si>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</si>
  <si>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0111</t>
  </si>
  <si>
    <t>Вильвенского сельского поселения</t>
  </si>
  <si>
    <t>500</t>
  </si>
  <si>
    <t>Национальная оборона</t>
  </si>
  <si>
    <t>Мобилизационная и вневойсковая подготовка</t>
  </si>
  <si>
    <t>0200</t>
  </si>
  <si>
    <t>0203</t>
  </si>
  <si>
    <t>Обеспечение выполнения функций органами местного самоуправления</t>
  </si>
  <si>
    <t>Мероприятия по обеспечению пожарной безопасности в границах поселения</t>
  </si>
  <si>
    <t>800</t>
  </si>
  <si>
    <t>850</t>
  </si>
  <si>
    <t>Паспортизация дорог общего пользования в грацицах поселения</t>
  </si>
  <si>
    <t>Обеспечение деятельности органов местного самоуправления Вильвенского сельского поселения</t>
  </si>
  <si>
    <t>93 0 0000</t>
  </si>
  <si>
    <t>Мероприятия, осуществляемые органами местного самоуправления Вильвенского сельского поселения, в рамках непрограммных направлений расходов</t>
  </si>
  <si>
    <t>Резервный фонд администрации Вильвенского сельского поселения</t>
  </si>
  <si>
    <t>620</t>
  </si>
  <si>
    <t>1105</t>
  </si>
  <si>
    <t>1100</t>
  </si>
  <si>
    <t>Физическая культура и спорт</t>
  </si>
  <si>
    <t>Другие вопросы в области физической культуры и спорта</t>
  </si>
  <si>
    <t xml:space="preserve">Содержание имущества находящегося в казне поселения </t>
  </si>
  <si>
    <t>Проведение мероприятия праздника «Сударыня Масленица»</t>
  </si>
  <si>
    <t xml:space="preserve">Мероприятия по обслуживанию и содержанию наружного уличного освещения </t>
  </si>
  <si>
    <t>0102</t>
  </si>
  <si>
    <t>Функционирование высшего должностного лица субъекта Российской Федерации и муниципального образования</t>
  </si>
  <si>
    <t>Иные межбюджетные трансферты, передаваемые в бюджет муниципального района для осуществления части полномочий по исполнению бюджета поселения</t>
  </si>
  <si>
    <t>Иные межбюджетные трансферты передаваемые в бюджет муниципального района на обеспечение содержания Единой дежурно-диспетчерской службы</t>
  </si>
  <si>
    <t>600</t>
  </si>
  <si>
    <t>Межевание земельных участков, находящихся в собственности сельского поселения</t>
  </si>
  <si>
    <t>Основное мероприятие "Организация мероприятий в сфере земельных отношений"</t>
  </si>
  <si>
    <t>Распоряжение земельными участками, государственная собственность на которые не разграничена</t>
  </si>
  <si>
    <t>Муниципальная программа Вильвенского сельского поселения "Совершенствование системы муниципального уровня"</t>
  </si>
  <si>
    <t>Основное мероприятие "Обеспечение функционирования информационной и телекоммуникационной инфраструктуры в органах местного самоуправления Вильвенского сельского поселения"</t>
  </si>
  <si>
    <t>Закупка товаров, работ и услуг для государственных (муниципальных) нужд</t>
  </si>
  <si>
    <t>Основное мероприятие "Создание условий для организации и проведения культурно-массовых мероприятий"</t>
  </si>
  <si>
    <t>Основное мероприятие "Обепечение услугами по организации досуга и услугами организаций культуры"</t>
  </si>
  <si>
    <t>Основное мероприятие "Выполнение работ по содержанию автомобильных дорог общего пользования местного значения и искусственных сооружений на них"</t>
  </si>
  <si>
    <t>Обеспечение деятельности (оказание услуг, выполнение работ) автономных учреждений (организаций);</t>
  </si>
  <si>
    <t>91 0 00 00000</t>
  </si>
  <si>
    <t>91 0 00 00010</t>
  </si>
  <si>
    <t>Непрограмные направления расходов бюджета Вильвенского сельского поселения</t>
  </si>
  <si>
    <t>90 0 00 00000</t>
  </si>
  <si>
    <t>91 0 00 00020</t>
  </si>
  <si>
    <t>92 0 00 83010</t>
  </si>
  <si>
    <t>92 0 00 00000</t>
  </si>
  <si>
    <t>91 0 00 00030</t>
  </si>
  <si>
    <t xml:space="preserve">Мероприятия, осуществляемые органами
местного самоуправления Вильвенского сельского поселения, в рамках непрограммных направлений расходов
</t>
  </si>
  <si>
    <t>92 0 00 00050</t>
  </si>
  <si>
    <t>05 0 00 00000</t>
  </si>
  <si>
    <t>05 0 01 00000</t>
  </si>
  <si>
    <t>05 0 01 00010</t>
  </si>
  <si>
    <t>92 0 00 00040</t>
  </si>
  <si>
    <t>03 0 00 00000</t>
  </si>
  <si>
    <t>03 0 01 00000</t>
  </si>
  <si>
    <t>03 0 01 00020</t>
  </si>
  <si>
    <t>03 0 01 00010</t>
  </si>
  <si>
    <t xml:space="preserve">05 0 02 00000 </t>
  </si>
  <si>
    <t xml:space="preserve">05 0 02 00020 </t>
  </si>
  <si>
    <t>92 0 00 00030</t>
  </si>
  <si>
    <t>92 0 00 83030</t>
  </si>
  <si>
    <t>02 0 00 00000</t>
  </si>
  <si>
    <t>02 0 01 00010</t>
  </si>
  <si>
    <t>Субсидии автономным учреждениям</t>
  </si>
  <si>
    <t>02 0 01 00020</t>
  </si>
  <si>
    <t xml:space="preserve">01 0 02 00000 </t>
  </si>
  <si>
    <t xml:space="preserve">01 0 01 00000 </t>
  </si>
  <si>
    <t xml:space="preserve">01 0 00 00000 </t>
  </si>
  <si>
    <t xml:space="preserve">01 0 02 00020 </t>
  </si>
  <si>
    <t xml:space="preserve">01 0 02 00030 </t>
  </si>
  <si>
    <t xml:space="preserve">01 0 02 00040 </t>
  </si>
  <si>
    <t xml:space="preserve">04 0 00 00000 </t>
  </si>
  <si>
    <t>04 0 01 00000</t>
  </si>
  <si>
    <t>Обеспечение деятельности функционирования информационной и телекоммуникационной инфраструктуры</t>
  </si>
  <si>
    <t>04 0 01 00010</t>
  </si>
  <si>
    <t>Основное мероприятия "Обслуживание и содержанию наружного уличного освещения"</t>
  </si>
  <si>
    <t>02 0 02 00000</t>
  </si>
  <si>
    <t xml:space="preserve">01 0 03 00000 </t>
  </si>
  <si>
    <t>Мероприятия, осуществляемые органами
местного самоуправления Вильвенского сельского поселения, в рамках непрограммных направлений расходов</t>
  </si>
  <si>
    <t>92 0 00 2П160</t>
  </si>
  <si>
    <t>92 0 00 51180</t>
  </si>
  <si>
    <t xml:space="preserve">01 0 03 00060 </t>
  </si>
  <si>
    <t xml:space="preserve">01 0 03 00070 </t>
  </si>
  <si>
    <t>02 0 02 00030</t>
  </si>
  <si>
    <t xml:space="preserve">01 0 01 00010 </t>
  </si>
  <si>
    <t>Содержание муниципальных органов Вильвенского сельского поселения</t>
  </si>
  <si>
    <t>Исполнение обязательств в части исполнения решения судов</t>
  </si>
  <si>
    <t>92 0 00 83020</t>
  </si>
  <si>
    <t>92 0 00 00080</t>
  </si>
  <si>
    <t>Участие в районном турнире дворовых команд «Кожаный мяч»</t>
  </si>
  <si>
    <t>Участие в физкультурно-массовых мероприятиях, спортивных соревнованиях</t>
  </si>
  <si>
    <t>Муниципальная программа Вильвенского сельского поселения «Культура и  развитие физической культуры и спорта»</t>
  </si>
  <si>
    <t>Проведение новогодних мероприятий</t>
  </si>
  <si>
    <t>Проведение мероприятий, посвященных календарным и юбилейным датам</t>
  </si>
  <si>
    <t>Участие творческих коллективов поселения в районных конкурсах</t>
  </si>
  <si>
    <t>Муниципальная программа Вильвенского сельского поселения «Культура и развитие физической культуры и спорта»</t>
  </si>
  <si>
    <t>Муниципальная программа Вильвенского сельского поселения «Инфраструктура Вильвенского сельского поселения»</t>
  </si>
  <si>
    <t>Предоставление субсидий бюджетным, автономным учреждениям и иным некоммерческим организациям</t>
  </si>
  <si>
    <t>Мероприятия на выполнение работ по содержанию автомобильных дорог общего пользования местного значения и искусственных сооружений на них</t>
  </si>
  <si>
    <t>Муниципальная программа Вильвенского сельского поселения "Управление муниципальными финансами и муниципальным долгом"</t>
  </si>
  <si>
    <t>Муниципальная программа Вильвенского сельского поселения «Управление земельными ресурсами и имуществом Вильвенского сельского поселения»</t>
  </si>
  <si>
    <t>Муниципальная программа Вильвенского сельского "Управление муниципальными финансами и муниципальным долгом"</t>
  </si>
  <si>
    <t>Иные закупки товаров, работ и услуг для обеспечения государственных (муниципальных) нужд</t>
  </si>
  <si>
    <t>Проведение спортивного мероприятия «День физкультурника» с участием спортивных команд на территории Вильвенского сельского поселения</t>
  </si>
  <si>
    <t>Основное мероприятие "Судебная защита интересов казны Вильвенского сельского поселения"</t>
  </si>
  <si>
    <t>Основное мероприятие "Финансовое обеспечение непредвиденных расхдов за счет средств Резервного фонда администрации Вильвенского сельского поселения"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</si>
  <si>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</si>
  <si>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</si>
  <si>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трансферты, передаваемые в бюджет  муниципального района по осуществлению внешнего муниципального финансового контроля</t>
  </si>
  <si>
    <t xml:space="preserve"> 02 0 01 00000 </t>
  </si>
  <si>
    <t xml:space="preserve"> 02 0 00 00000 </t>
  </si>
  <si>
    <t xml:space="preserve">Основное мероприятие «Развитие физической культуры и спорта на территории Вильвенского сельского поселения"
</t>
  </si>
  <si>
    <t>92 0 00 00090</t>
  </si>
  <si>
    <t>Средства на эвакуацию тел невостребованных умерших</t>
  </si>
  <si>
    <t>Содержание арендуемого помещения для размещения в нем пожарной части №116 отряда ГККУ «27 ОППС Пермского края»</t>
  </si>
  <si>
    <t>от 11.03.2016 г. № 242</t>
  </si>
  <si>
    <t>0314</t>
  </si>
  <si>
    <t>Другие вопросы в области национальной безопасности и правоохранительной деятельности</t>
  </si>
  <si>
    <t>0502</t>
  </si>
  <si>
    <t>Коммунальное хозяйство</t>
  </si>
  <si>
    <t>1003</t>
  </si>
  <si>
    <t>Социальное обеспечение населения</t>
  </si>
  <si>
    <t>1000</t>
  </si>
  <si>
    <t>300</t>
  </si>
  <si>
    <t>Социальное обеспечение и иные выплаты населению</t>
  </si>
  <si>
    <t>310</t>
  </si>
  <si>
    <t xml:space="preserve">Публичные нормативные социальные выплаты гражданам
</t>
  </si>
  <si>
    <t xml:space="preserve">01 0 05 00000 </t>
  </si>
  <si>
    <t>Основное мероприятие «Меры социальной поддержки работникам учреждений культуры, проживающим в сельской местности и поселках городского типа (рабочих поселках), по оплате жилого помещения и коммунальных услуг»</t>
  </si>
  <si>
    <t xml:space="preserve">Основное мероприятие " Финансовое обеспечение непредвиденных расхдов за счет средств Резервного фонда администрации  Вильвенского сельского поселения" </t>
  </si>
  <si>
    <t xml:space="preserve">Резервный фонд </t>
  </si>
  <si>
    <t xml:space="preserve">Основное мероприятие " Мероприятия по приведению в нормативное состояние наружного уличного освещения в п.Кыж"
</t>
  </si>
  <si>
    <t>Мероприятия по приведению в нормативное состояние наружного уличного освещения в п.Кыж</t>
  </si>
  <si>
    <t>Основное мероприятие "Мероприятия по благоустройству сельского поселения"</t>
  </si>
  <si>
    <t>Мероприятия по ликвидации несанкционированных свалок</t>
  </si>
  <si>
    <t>Мероприяти по содержанию мест захоронения</t>
  </si>
  <si>
    <t>Основное мероприятие "Мероприятия по водоснабжению"</t>
  </si>
  <si>
    <t>92 0 00 00060</t>
  </si>
  <si>
    <t>Снос объектов недвижимости для подготовки земельных участков под ИЖС</t>
  </si>
  <si>
    <t>04 0 00 00000</t>
  </si>
  <si>
    <t>02 0 03 00000</t>
  </si>
  <si>
    <t>Благоустройство сельского поселения</t>
  </si>
  <si>
    <t>02 0 07 00000</t>
  </si>
  <si>
    <t>Приложение 8</t>
  </si>
  <si>
    <t>Приложение 9</t>
  </si>
  <si>
    <t>02 0 03 00060</t>
  </si>
  <si>
    <t>02 0 03 00070</t>
  </si>
  <si>
    <t>02 0 03 00080</t>
  </si>
  <si>
    <t>Основное мероприятие "Мероприятие по водоснабжению"</t>
  </si>
  <si>
    <t xml:space="preserve">01 0 02 00050 </t>
  </si>
  <si>
    <t xml:space="preserve">01 0 03 00080 </t>
  </si>
  <si>
    <t>Работы по текущему ремонту артезианских скважин</t>
  </si>
  <si>
    <t>02 0 07 00030</t>
  </si>
  <si>
    <t xml:space="preserve">Разработка проектно-сметной документации «Строительство системы водоснабжения (водопровода) в п.Вильва»
</t>
  </si>
  <si>
    <t>02 0 07 00040</t>
  </si>
  <si>
    <t>Предоставление субсидий органам местного самоуправления на ремонт автомобильных дорог и искусственных сооружений на них.</t>
  </si>
  <si>
    <t>02 0 01 2Т200</t>
  </si>
  <si>
    <t>Ремонт автомобильных дорог и искусственных сооружений на них.</t>
  </si>
  <si>
    <t>Мероприятия по строительству системы водоснабжения (водопровода) п. Вильва</t>
  </si>
  <si>
    <t>02 0 01 00040</t>
  </si>
  <si>
    <t>к пректу решения Совета депутатов</t>
  </si>
  <si>
    <t>Муниципальная программа "Защита населения и территории от чрезвычайных ситуаций, гражданская оборона и обеспечение пожарной безопасности Вильвенского сельского поселения</t>
  </si>
  <si>
    <t>Основное мероприятие "Обеспечение пожарной безопасности"</t>
  </si>
  <si>
    <t>06 0 01 00000</t>
  </si>
  <si>
    <t>06 0 00 00000</t>
  </si>
  <si>
    <t>Мероприятия по пожарной безопасности в границах поселения</t>
  </si>
  <si>
    <t>06 0 01 00010</t>
  </si>
  <si>
    <t>Муниципальная программа Вильвенского сельского поселения "Инфраструктура Вильвенского поселения"</t>
  </si>
  <si>
    <t xml:space="preserve">02 0 00 00000 </t>
  </si>
  <si>
    <t>02 0 05 00000</t>
  </si>
  <si>
    <t>Основное мероприятие "Организация содержания муниципального жилого фонда Вильвенского сельского поселения</t>
  </si>
  <si>
    <t>02 0 05 00070</t>
  </si>
  <si>
    <t>Мероприятия по проведению в нормативное состояние муниципального жилого фонда</t>
  </si>
  <si>
    <t>02 0 04 00000</t>
  </si>
  <si>
    <t xml:space="preserve">Основное мероприятие " Осуществление капитальных вложений в объекты капитального строительства сельского поселения"
</t>
  </si>
  <si>
    <t>02 0 08 00000</t>
  </si>
  <si>
    <t>Основное мероприятие "Формирование современной городской среды на территории Вильвенского сельского поселения"</t>
  </si>
  <si>
    <t>02 0 08 00010</t>
  </si>
  <si>
    <t>Благоустройство  территории прилегающей к сельскому  Дому  культуры в п.Вильва</t>
  </si>
  <si>
    <t>01 0 04 00000</t>
  </si>
  <si>
    <t>Основное мероприятие "Выполнение работ по текущему ремонту сельского Дома культуры в п.Вильва"</t>
  </si>
  <si>
    <t>01 0 04 00100</t>
  </si>
  <si>
    <t>Мероприятия по обустройству пандуса СДК в п.Вильва</t>
  </si>
  <si>
    <t>01 0 06 00000</t>
  </si>
  <si>
    <t>Основное мероприятие "Проведение технической инветаризации объектов, находящихся на территории Вильвенского сельского поселения"</t>
  </si>
  <si>
    <t>01 0 06 00010</t>
  </si>
  <si>
    <t>Проведение технической инветаризации объектов, находящихся на территории Вильвенского сельского поселения: памятники в п.Вильва и с.Голубята</t>
  </si>
  <si>
    <t>06 0 02 00000</t>
  </si>
  <si>
    <t>Основное мероприятие "Защита населенияи территории от чрезвычайных ситуаций, гражданская оборона"</t>
  </si>
  <si>
    <t>06 0 02 00020</t>
  </si>
  <si>
    <t>Мероприятия по профилактике правонарушений на территории Вильвенского сельского поселения</t>
  </si>
  <si>
    <t>06 0 02 00030</t>
  </si>
  <si>
    <t>Мероприятия по профилактике наркомании, таксикомании и алкоголизма на территории Вильвенского сельского поселения</t>
  </si>
  <si>
    <t>06 0 02 00040</t>
  </si>
  <si>
    <t>Приобретение генератора</t>
  </si>
  <si>
    <t>06 0 03 00000</t>
  </si>
  <si>
    <t>Основное мероприятие "Обеспечение безопасности людей на водных объектах"</t>
  </si>
  <si>
    <t>06 0 03 00050</t>
  </si>
  <si>
    <t xml:space="preserve">Мероприятия по безопасности людей на водных объектах </t>
  </si>
  <si>
    <t>Обеспечение проведения выборов и референдумов</t>
  </si>
  <si>
    <t>0107</t>
  </si>
  <si>
    <t>Обеспечение проведения выборов</t>
  </si>
  <si>
    <t>к  проекту решения Совета депутатов</t>
  </si>
  <si>
    <t>02 0 01 00070</t>
  </si>
  <si>
    <t>Проведение технической инветаризации объектов, находящихся на территории Вильвенского сельского поселения: мосты через речку Вильава и речку Кыж</t>
  </si>
  <si>
    <t>02 0 01 00080</t>
  </si>
  <si>
    <t>Проект организации доржного фонда</t>
  </si>
  <si>
    <t>02 0 09 00000</t>
  </si>
  <si>
    <t>Омновное мероприятие "Мероприятия по проведению в нормативное состочние наружного уличного освещения в п.Вильва"</t>
  </si>
  <si>
    <t>02 0 09 00010</t>
  </si>
  <si>
    <t>Мероприятия по проведению в нормативное состочние наружного уличного освещения в п.Вильва</t>
  </si>
  <si>
    <t>2020 год</t>
  </si>
  <si>
    <t>92 0 00 00020</t>
  </si>
  <si>
    <t>на 2019 год</t>
  </si>
  <si>
    <t>0501</t>
  </si>
  <si>
    <t>0804</t>
  </si>
  <si>
    <t>Другие вопросы в области культуры, кинематографии</t>
  </si>
  <si>
    <t>Обеспечение творческих коллективов сценическим инвентарем</t>
  </si>
  <si>
    <t xml:space="preserve">01 0 02 00060 </t>
  </si>
  <si>
    <t>на 2020-2021 года</t>
  </si>
  <si>
    <t>2021 год</t>
  </si>
  <si>
    <t>Жилищное хозяйство</t>
  </si>
  <si>
    <t>02 0 07 00080</t>
  </si>
  <si>
    <t xml:space="preserve">Утепление водонапорной башни в п.Вильва ул.Станционная
</t>
  </si>
  <si>
    <t>Регистрация водопровода в п.Вильва (тех.планы)</t>
  </si>
  <si>
    <t>02 0 07 00070</t>
  </si>
  <si>
    <t>02 0 02 00020</t>
  </si>
  <si>
    <t>Ремонт зоны санитарной охраны скважины</t>
  </si>
  <si>
    <t>02 0 07 00060</t>
  </si>
  <si>
    <t xml:space="preserve">91 0 00 00000 </t>
  </si>
  <si>
    <t xml:space="preserve">92 0 00 00000 </t>
  </si>
  <si>
    <t>Мероприятия по благоустройству сельского поселения</t>
  </si>
  <si>
    <t xml:space="preserve">02 0 03 00000 </t>
  </si>
  <si>
    <t>Культура, кинематография</t>
  </si>
  <si>
    <t>Создание условий для организации и проведения культурно-массовых мероприятий</t>
  </si>
  <si>
    <t>Проведение технической инвентаризации объектов, находящихся на территории Вильвенского сельского поселения: памятники в п.Вильва и с.Голубята.</t>
  </si>
  <si>
    <t>Отлов и содержание безнадзорных животных</t>
  </si>
  <si>
    <t>92 0 00 00100</t>
  </si>
  <si>
    <t>0907</t>
  </si>
  <si>
    <t>0900</t>
  </si>
  <si>
    <t>Здравоохранение</t>
  </si>
  <si>
    <t>Санитарно-эпидемиологическое благополучие</t>
  </si>
  <si>
    <t>92 000 2У090</t>
  </si>
  <si>
    <t xml:space="preserve">01 0 05 2С180 </t>
  </si>
  <si>
    <t>92 0 00 2П040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</si>
  <si>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</si>
  <si>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</si>
  <si>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Дорожное хозяйство (дорожные фонды)</t>
  </si>
  <si>
    <t>92 000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</si>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</sst>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0.000"/>
  </numFmts>
  <fonts count="6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Arial Cyr"/>
      <family val="0"/>
    </font>
    <font>
      <b/>
      <i/>
      <sz val="13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49" fontId="7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4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vertical="center" wrapText="1" shrinkToFit="1"/>
    </xf>
    <xf numFmtId="0" fontId="6" fillId="33" borderId="10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 vertical="center" wrapText="1" shrinkToFit="1"/>
    </xf>
    <xf numFmtId="0" fontId="3" fillId="0" borderId="11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distributed" wrapText="1" shrinkToFit="1"/>
    </xf>
    <xf numFmtId="4" fontId="3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distributed" wrapText="1"/>
    </xf>
    <xf numFmtId="0" fontId="14" fillId="0" borderId="0" xfId="0" applyFont="1" applyAlignment="1">
      <alignment/>
    </xf>
    <xf numFmtId="0" fontId="4" fillId="0" borderId="10" xfId="0" applyFont="1" applyBorder="1" applyAlignment="1">
      <alignment vertical="center" wrapText="1" shrinkToFit="1"/>
    </xf>
    <xf numFmtId="0" fontId="3" fillId="0" borderId="0" xfId="0" applyFont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top" wrapText="1" shrinkToFit="1"/>
    </xf>
    <xf numFmtId="0" fontId="3" fillId="0" borderId="1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left" vertical="distributed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left" vertical="center" wrapText="1" shrinkToFit="1"/>
    </xf>
    <xf numFmtId="49" fontId="0" fillId="0" borderId="10" xfId="0" applyNumberForma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3" fillId="0" borderId="1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 shrinkToFi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33" borderId="11" xfId="0" applyFont="1" applyFill="1" applyBorder="1" applyAlignment="1">
      <alignment vertical="top" wrapText="1" shrinkToFit="1"/>
    </xf>
    <xf numFmtId="0" fontId="4" fillId="0" borderId="10" xfId="0" applyFont="1" applyBorder="1" applyAlignment="1">
      <alignment vertical="center" wrapText="1"/>
    </xf>
    <xf numFmtId="49" fontId="3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 shrinkToFit="1"/>
    </xf>
    <xf numFmtId="0" fontId="3" fillId="0" borderId="10" xfId="0" applyFont="1" applyBorder="1" applyAlignment="1">
      <alignment horizontal="left" vertical="top" wrapText="1" shrinkToFit="1"/>
    </xf>
    <xf numFmtId="49" fontId="0" fillId="0" borderId="10" xfId="0" applyNumberFormat="1" applyFill="1" applyBorder="1" applyAlignment="1">
      <alignment/>
    </xf>
    <xf numFmtId="0" fontId="4" fillId="0" borderId="0" xfId="0" applyFont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 shrinkToFit="1"/>
    </xf>
    <xf numFmtId="0" fontId="17" fillId="34" borderId="12" xfId="0" applyFont="1" applyFill="1" applyBorder="1" applyAlignment="1">
      <alignment vertical="distributed" wrapText="1"/>
    </xf>
    <xf numFmtId="0" fontId="3" fillId="34" borderId="12" xfId="0" applyFont="1" applyFill="1" applyBorder="1" applyAlignment="1">
      <alignment vertical="distributed" wrapText="1"/>
    </xf>
    <xf numFmtId="0" fontId="18" fillId="0" borderId="12" xfId="0" applyFont="1" applyBorder="1" applyAlignment="1">
      <alignment horizontal="left" vertical="top" wrapText="1" shrinkToFit="1"/>
    </xf>
    <xf numFmtId="49" fontId="6" fillId="34" borderId="1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 shrinkToFit="1"/>
    </xf>
    <xf numFmtId="0" fontId="18" fillId="0" borderId="12" xfId="0" applyFont="1" applyBorder="1" applyAlignment="1">
      <alignment horizontal="left" vertical="distributed" wrapText="1" shrinkToFit="1"/>
    </xf>
    <xf numFmtId="0" fontId="3" fillId="0" borderId="10" xfId="0" applyFont="1" applyBorder="1" applyAlignment="1">
      <alignment/>
    </xf>
    <xf numFmtId="0" fontId="5" fillId="0" borderId="12" xfId="0" applyFont="1" applyBorder="1" applyAlignment="1">
      <alignment horizontal="left" vertical="top" wrapText="1" shrinkToFit="1"/>
    </xf>
    <xf numFmtId="49" fontId="22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13" fillId="33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 vertical="center" wrapText="1" shrinkToFit="1"/>
    </xf>
    <xf numFmtId="185" fontId="23" fillId="33" borderId="10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vertical="center" wrapText="1" shrinkToFit="1"/>
    </xf>
    <xf numFmtId="185" fontId="23" fillId="0" borderId="10" xfId="0" applyNumberFormat="1" applyFont="1" applyBorder="1" applyAlignment="1">
      <alignment horizontal="right" vertical="center"/>
    </xf>
    <xf numFmtId="49" fontId="22" fillId="0" borderId="12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 shrinkToFit="1"/>
    </xf>
    <xf numFmtId="185" fontId="13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top" wrapText="1" shrinkToFit="1"/>
    </xf>
    <xf numFmtId="185" fontId="16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center" wrapText="1" shrinkToFi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/>
    </xf>
    <xf numFmtId="49" fontId="25" fillId="32" borderId="10" xfId="0" applyNumberFormat="1" applyFont="1" applyFill="1" applyBorder="1" applyAlignment="1">
      <alignment horizontal="center" vertical="center"/>
    </xf>
    <xf numFmtId="49" fontId="26" fillId="32" borderId="10" xfId="0" applyNumberFormat="1" applyFont="1" applyFill="1" applyBorder="1" applyAlignment="1">
      <alignment horizontal="center" vertical="center"/>
    </xf>
    <xf numFmtId="49" fontId="27" fillId="32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 shrinkToFit="1"/>
    </xf>
    <xf numFmtId="185" fontId="25" fillId="32" borderId="10" xfId="0" applyNumberFormat="1" applyFont="1" applyFill="1" applyBorder="1" applyAlignment="1">
      <alignment horizontal="right" vertical="center"/>
    </xf>
    <xf numFmtId="185" fontId="22" fillId="33" borderId="10" xfId="0" applyNumberFormat="1" applyFont="1" applyFill="1" applyBorder="1" applyAlignment="1">
      <alignment horizontal="right" vertical="center"/>
    </xf>
    <xf numFmtId="185" fontId="13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left" vertical="center" wrapText="1" shrinkToFi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distributed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 shrinkToFit="1"/>
    </xf>
    <xf numFmtId="0" fontId="2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49" fontId="13" fillId="34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 shrinkToFit="1"/>
    </xf>
    <xf numFmtId="49" fontId="16" fillId="0" borderId="10" xfId="0" applyNumberFormat="1" applyFont="1" applyBorder="1" applyAlignment="1">
      <alignment horizontal="center" vertical="center" wrapText="1" shrinkToFit="1"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185" fontId="13" fillId="0" borderId="10" xfId="0" applyNumberFormat="1" applyFont="1" applyBorder="1" applyAlignment="1">
      <alignment horizontal="right" vertical="center" wrapText="1" shrinkToFi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 shrinkToFit="1"/>
    </xf>
    <xf numFmtId="185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left" vertical="top" wrapText="1" shrinkToFi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 shrinkToFit="1"/>
    </xf>
    <xf numFmtId="185" fontId="22" fillId="0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vertical="center" wrapText="1" shrinkToFit="1"/>
    </xf>
    <xf numFmtId="0" fontId="13" fillId="0" borderId="10" xfId="0" applyFont="1" applyBorder="1" applyAlignment="1">
      <alignment vertical="center" wrapText="1" shrinkToFit="1"/>
    </xf>
    <xf numFmtId="0" fontId="16" fillId="0" borderId="10" xfId="0" applyFont="1" applyBorder="1" applyAlignment="1">
      <alignment horizontal="left" vertical="distributed" wrapText="1" shrinkToFit="1"/>
    </xf>
    <xf numFmtId="0" fontId="23" fillId="33" borderId="10" xfId="0" applyFont="1" applyFill="1" applyBorder="1" applyAlignment="1">
      <alignment vertical="center" wrapText="1" shrinkToFit="1"/>
    </xf>
    <xf numFmtId="49" fontId="16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 shrinkToFit="1"/>
    </xf>
    <xf numFmtId="185" fontId="16" fillId="33" borderId="10" xfId="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left" vertical="center" wrapText="1" shrinkToFit="1"/>
    </xf>
    <xf numFmtId="0" fontId="22" fillId="0" borderId="12" xfId="0" applyFont="1" applyBorder="1" applyAlignment="1">
      <alignment horizontal="left" vertical="top" wrapText="1" shrinkToFit="1"/>
    </xf>
    <xf numFmtId="0" fontId="16" fillId="0" borderId="12" xfId="0" applyFont="1" applyBorder="1" applyAlignment="1">
      <alignment horizontal="left" vertical="distributed" wrapText="1" shrinkToFit="1"/>
    </xf>
    <xf numFmtId="185" fontId="16" fillId="0" borderId="10" xfId="0" applyNumberFormat="1" applyFont="1" applyBorder="1" applyAlignment="1">
      <alignment horizontal="right" vertical="center" wrapText="1" shrinkToFit="1"/>
    </xf>
    <xf numFmtId="185" fontId="13" fillId="33" borderId="10" xfId="0" applyNumberFormat="1" applyFont="1" applyFill="1" applyBorder="1" applyAlignment="1">
      <alignment horizontal="right" vertical="center"/>
    </xf>
    <xf numFmtId="0" fontId="28" fillId="0" borderId="12" xfId="0" applyFont="1" applyBorder="1" applyAlignment="1">
      <alignment horizontal="left" vertical="top" wrapText="1" shrinkToFit="1"/>
    </xf>
    <xf numFmtId="0" fontId="16" fillId="0" borderId="12" xfId="0" applyFont="1" applyBorder="1" applyAlignment="1">
      <alignment horizontal="left" vertical="center" wrapText="1" shrinkToFit="1"/>
    </xf>
    <xf numFmtId="49" fontId="16" fillId="34" borderId="10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left" vertical="distributed" wrapText="1" shrinkToFit="1"/>
    </xf>
    <xf numFmtId="0" fontId="13" fillId="0" borderId="10" xfId="0" applyFont="1" applyBorder="1" applyAlignment="1">
      <alignment/>
    </xf>
    <xf numFmtId="0" fontId="16" fillId="33" borderId="12" xfId="0" applyFont="1" applyFill="1" applyBorder="1" applyAlignment="1">
      <alignment horizontal="left" vertical="center" wrapText="1" shrinkToFit="1"/>
    </xf>
    <xf numFmtId="0" fontId="16" fillId="33" borderId="10" xfId="0" applyFont="1" applyFill="1" applyBorder="1" applyAlignment="1">
      <alignment vertical="center" wrapText="1" shrinkToFit="1"/>
    </xf>
    <xf numFmtId="0" fontId="13" fillId="0" borderId="10" xfId="0" applyFont="1" applyBorder="1" applyAlignment="1">
      <alignment vertical="top" wrapText="1"/>
    </xf>
    <xf numFmtId="185" fontId="16" fillId="0" borderId="10" xfId="0" applyNumberFormat="1" applyFont="1" applyFill="1" applyBorder="1" applyAlignment="1">
      <alignment horizontal="right" vertical="center"/>
    </xf>
    <xf numFmtId="0" fontId="23" fillId="0" borderId="11" xfId="0" applyNumberFormat="1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vertical="top" wrapText="1" shrinkToFit="1"/>
    </xf>
    <xf numFmtId="0" fontId="13" fillId="0" borderId="11" xfId="0" applyNumberFormat="1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distributed" wrapText="1"/>
    </xf>
    <xf numFmtId="185" fontId="22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4" fontId="13" fillId="0" borderId="0" xfId="0" applyNumberFormat="1" applyFont="1" applyAlignment="1">
      <alignment/>
    </xf>
    <xf numFmtId="49" fontId="13" fillId="0" borderId="10" xfId="0" applyNumberFormat="1" applyFont="1" applyBorder="1" applyAlignment="1">
      <alignment horizontal="center" vertical="center" wrapText="1" shrinkToFit="1"/>
    </xf>
    <xf numFmtId="49" fontId="23" fillId="0" borderId="10" xfId="0" applyNumberFormat="1" applyFont="1" applyBorder="1" applyAlignment="1">
      <alignment/>
    </xf>
    <xf numFmtId="49" fontId="13" fillId="0" borderId="10" xfId="0" applyNumberFormat="1" applyFont="1" applyFill="1" applyBorder="1" applyAlignment="1">
      <alignment/>
    </xf>
    <xf numFmtId="4" fontId="13" fillId="0" borderId="0" xfId="0" applyNumberFormat="1" applyFont="1" applyAlignment="1">
      <alignment horizontal="right"/>
    </xf>
    <xf numFmtId="49" fontId="29" fillId="32" borderId="10" xfId="0" applyNumberFormat="1" applyFont="1" applyFill="1" applyBorder="1" applyAlignment="1">
      <alignment horizontal="center" vertical="center"/>
    </xf>
    <xf numFmtId="49" fontId="30" fillId="32" borderId="10" xfId="0" applyNumberFormat="1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 wrapText="1" shrinkToFit="1"/>
    </xf>
    <xf numFmtId="185" fontId="29" fillId="32" borderId="1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 shrinkToFit="1"/>
    </xf>
    <xf numFmtId="0" fontId="24" fillId="33" borderId="10" xfId="0" applyFont="1" applyFill="1" applyBorder="1" applyAlignment="1">
      <alignment vertical="center" wrapText="1" shrinkToFit="1"/>
    </xf>
    <xf numFmtId="0" fontId="6" fillId="34" borderId="12" xfId="0" applyFont="1" applyFill="1" applyBorder="1" applyAlignment="1">
      <alignment horizontal="left" vertical="center" wrapText="1" shrinkToFit="1"/>
    </xf>
    <xf numFmtId="49" fontId="4" fillId="34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distributed" wrapText="1"/>
    </xf>
    <xf numFmtId="0" fontId="5" fillId="0" borderId="10" xfId="0" applyFont="1" applyBorder="1" applyAlignment="1">
      <alignment horizontal="left" vertical="top" wrapText="1" shrinkToFit="1"/>
    </xf>
    <xf numFmtId="180" fontId="18" fillId="0" borderId="10" xfId="0" applyNumberFormat="1" applyFont="1" applyBorder="1" applyAlignment="1">
      <alignment horizontal="center" vertical="center" wrapText="1" shrinkToFit="1"/>
    </xf>
    <xf numFmtId="180" fontId="6" fillId="0" borderId="10" xfId="0" applyNumberFormat="1" applyFont="1" applyBorder="1" applyAlignment="1">
      <alignment horizontal="center" vertical="center" wrapText="1" shrinkToFit="1"/>
    </xf>
    <xf numFmtId="0" fontId="18" fillId="0" borderId="12" xfId="0" applyFont="1" applyBorder="1" applyAlignment="1">
      <alignment horizontal="left" wrapText="1" shrinkToFit="1"/>
    </xf>
    <xf numFmtId="0" fontId="17" fillId="0" borderId="13" xfId="0" applyFont="1" applyBorder="1" applyAlignment="1">
      <alignment vertical="distributed" wrapText="1"/>
    </xf>
    <xf numFmtId="180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distributed" wrapText="1"/>
    </xf>
    <xf numFmtId="185" fontId="7" fillId="32" borderId="10" xfId="0" applyNumberFormat="1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185" fontId="7" fillId="32" borderId="10" xfId="0" applyNumberFormat="1" applyFont="1" applyFill="1" applyBorder="1" applyAlignment="1">
      <alignment horizontal="center" vertical="center"/>
    </xf>
    <xf numFmtId="185" fontId="5" fillId="33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 shrinkToFit="1"/>
    </xf>
    <xf numFmtId="185" fontId="4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/>
    </xf>
    <xf numFmtId="185" fontId="6" fillId="33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 wrapText="1" shrinkToFit="1"/>
    </xf>
    <xf numFmtId="185" fontId="3" fillId="33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vertical="center" wrapText="1" shrinkToFit="1"/>
    </xf>
    <xf numFmtId="185" fontId="13" fillId="0" borderId="10" xfId="0" applyNumberFormat="1" applyFont="1" applyBorder="1" applyAlignment="1">
      <alignment horizontal="center" vertical="center"/>
    </xf>
    <xf numFmtId="185" fontId="23" fillId="0" borderId="10" xfId="0" applyNumberFormat="1" applyFont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left" wrapText="1" shrinkToFit="1"/>
    </xf>
    <xf numFmtId="0" fontId="24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top" wrapText="1"/>
    </xf>
    <xf numFmtId="0" fontId="24" fillId="0" borderId="13" xfId="0" applyFont="1" applyBorder="1" applyAlignment="1">
      <alignment vertical="distributed" wrapText="1"/>
    </xf>
    <xf numFmtId="0" fontId="13" fillId="0" borderId="13" xfId="0" applyFont="1" applyBorder="1" applyAlignment="1">
      <alignment vertical="distributed" wrapText="1"/>
    </xf>
    <xf numFmtId="0" fontId="13" fillId="0" borderId="12" xfId="0" applyFont="1" applyBorder="1" applyAlignment="1">
      <alignment vertical="distributed" wrapText="1"/>
    </xf>
    <xf numFmtId="180" fontId="13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top" wrapText="1" shrinkToFit="1"/>
    </xf>
    <xf numFmtId="0" fontId="5" fillId="0" borderId="11" xfId="0" applyFont="1" applyBorder="1" applyAlignment="1">
      <alignment horizontal="left" vertical="top" wrapText="1" shrinkToFit="1"/>
    </xf>
    <xf numFmtId="0" fontId="5" fillId="0" borderId="12" xfId="0" applyFont="1" applyBorder="1" applyAlignment="1">
      <alignment horizontal="left" vertical="center" wrapText="1" shrinkToFit="1"/>
    </xf>
    <xf numFmtId="185" fontId="0" fillId="34" borderId="0" xfId="0" applyNumberFormat="1" applyFill="1" applyAlignment="1">
      <alignment/>
    </xf>
    <xf numFmtId="0" fontId="16" fillId="0" borderId="13" xfId="0" applyFont="1" applyBorder="1" applyAlignment="1">
      <alignment horizontal="left" vertical="top" wrapText="1" shrinkToFit="1"/>
    </xf>
    <xf numFmtId="185" fontId="13" fillId="0" borderId="1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wrapText="1" shrinkToFit="1"/>
    </xf>
    <xf numFmtId="49" fontId="16" fillId="33" borderId="12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 shrinkToFit="1"/>
    </xf>
    <xf numFmtId="0" fontId="32" fillId="0" borderId="10" xfId="0" applyFont="1" applyBorder="1" applyAlignment="1">
      <alignment vertical="center" wrapText="1" shrinkToFit="1"/>
    </xf>
    <xf numFmtId="0" fontId="33" fillId="0" borderId="10" xfId="0" applyFont="1" applyBorder="1" applyAlignment="1">
      <alignment vertical="center" wrapText="1" shrinkToFit="1"/>
    </xf>
    <xf numFmtId="0" fontId="4" fillId="34" borderId="12" xfId="0" applyFont="1" applyFill="1" applyBorder="1" applyAlignment="1">
      <alignment wrapText="1"/>
    </xf>
    <xf numFmtId="185" fontId="6" fillId="0" borderId="10" xfId="0" applyNumberFormat="1" applyFont="1" applyBorder="1" applyAlignment="1">
      <alignment horizontal="right" vertical="center"/>
    </xf>
    <xf numFmtId="185" fontId="0" fillId="0" borderId="0" xfId="0" applyNumberFormat="1" applyAlignment="1">
      <alignment/>
    </xf>
    <xf numFmtId="185" fontId="3" fillId="0" borderId="10" xfId="0" applyNumberFormat="1" applyFont="1" applyBorder="1" applyAlignment="1">
      <alignment horizontal="right" vertical="center"/>
    </xf>
    <xf numFmtId="49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 shrinkToFit="1"/>
    </xf>
    <xf numFmtId="0" fontId="18" fillId="0" borderId="10" xfId="0" applyFont="1" applyBorder="1" applyAlignment="1">
      <alignment horizontal="left" vertical="top" wrapText="1" shrinkToFi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shrinkToFit="1"/>
    </xf>
    <xf numFmtId="4" fontId="2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22"/>
  <sheetViews>
    <sheetView zoomScalePageLayoutView="0" workbookViewId="0" topLeftCell="A310">
      <selection activeCell="F224" sqref="F224"/>
    </sheetView>
  </sheetViews>
  <sheetFormatPr defaultColWidth="9.00390625" defaultRowHeight="12.75"/>
  <cols>
    <col min="1" max="1" width="5.00390625" style="0" customWidth="1"/>
    <col min="2" max="2" width="7.75390625" style="1" customWidth="1"/>
    <col min="3" max="3" width="14.625" style="1" customWidth="1"/>
    <col min="4" max="4" width="9.125" style="1" customWidth="1"/>
    <col min="5" max="5" width="68.125" style="6" customWidth="1"/>
    <col min="6" max="6" width="14.375" style="37" customWidth="1"/>
  </cols>
  <sheetData>
    <row r="1" ht="14.25" customHeight="1">
      <c r="F1" s="36" t="s">
        <v>204</v>
      </c>
    </row>
    <row r="2" ht="15">
      <c r="F2" s="36" t="s">
        <v>221</v>
      </c>
    </row>
    <row r="3" ht="14.25" customHeight="1">
      <c r="F3" s="36" t="s">
        <v>62</v>
      </c>
    </row>
    <row r="4" ht="14.25" customHeight="1" hidden="1">
      <c r="F4" s="36" t="s">
        <v>176</v>
      </c>
    </row>
    <row r="5" ht="15" hidden="1">
      <c r="F5" s="5"/>
    </row>
    <row r="6" ht="6" customHeight="1">
      <c r="F6" s="36"/>
    </row>
    <row r="7" spans="1:6" ht="15" customHeight="1">
      <c r="A7" s="240" t="s">
        <v>42</v>
      </c>
      <c r="B7" s="240"/>
      <c r="C7" s="240"/>
      <c r="D7" s="240"/>
      <c r="E7" s="240"/>
      <c r="F7" s="240"/>
    </row>
    <row r="8" spans="1:6" ht="15" customHeight="1">
      <c r="A8" s="240" t="s">
        <v>62</v>
      </c>
      <c r="B8" s="240"/>
      <c r="C8" s="240"/>
      <c r="D8" s="240"/>
      <c r="E8" s="240"/>
      <c r="F8" s="240"/>
    </row>
    <row r="9" spans="1:6" ht="14.25" customHeight="1">
      <c r="A9" s="241" t="s">
        <v>274</v>
      </c>
      <c r="B9" s="241"/>
      <c r="C9" s="241"/>
      <c r="D9" s="241"/>
      <c r="E9" s="241"/>
      <c r="F9" s="241"/>
    </row>
    <row r="10" spans="2:5" ht="8.25" customHeight="1" hidden="1">
      <c r="B10" s="7"/>
      <c r="C10" s="7"/>
      <c r="D10" s="7"/>
      <c r="E10" s="8"/>
    </row>
    <row r="11" spans="2:6" ht="15" hidden="1">
      <c r="B11" s="7"/>
      <c r="C11" s="7"/>
      <c r="D11" s="7"/>
      <c r="E11" s="8"/>
      <c r="F11" s="36" t="s">
        <v>17</v>
      </c>
    </row>
    <row r="12" spans="1:6" ht="12.75" customHeight="1">
      <c r="A12" s="239" t="s">
        <v>47</v>
      </c>
      <c r="B12" s="242" t="s">
        <v>4</v>
      </c>
      <c r="C12" s="242" t="s">
        <v>5</v>
      </c>
      <c r="D12" s="242" t="s">
        <v>6</v>
      </c>
      <c r="E12" s="243" t="s">
        <v>18</v>
      </c>
      <c r="F12" s="238" t="s">
        <v>28</v>
      </c>
    </row>
    <row r="13" spans="1:6" ht="12.75" customHeight="1">
      <c r="A13" s="239"/>
      <c r="B13" s="242"/>
      <c r="C13" s="242"/>
      <c r="D13" s="242"/>
      <c r="E13" s="243"/>
      <c r="F13" s="238"/>
    </row>
    <row r="14" spans="1:6" ht="12.75" customHeight="1">
      <c r="A14" s="239"/>
      <c r="B14" s="242"/>
      <c r="C14" s="242"/>
      <c r="D14" s="242"/>
      <c r="E14" s="243"/>
      <c r="F14" s="238"/>
    </row>
    <row r="15" spans="1:6" ht="12" customHeight="1">
      <c r="A15" s="239"/>
      <c r="B15" s="242"/>
      <c r="C15" s="242"/>
      <c r="D15" s="242"/>
      <c r="E15" s="243"/>
      <c r="F15" s="238"/>
    </row>
    <row r="16" spans="1:6" ht="6.75" customHeight="1" hidden="1">
      <c r="A16" s="239"/>
      <c r="B16" s="242"/>
      <c r="C16" s="242"/>
      <c r="D16" s="242"/>
      <c r="E16" s="243"/>
      <c r="F16" s="238"/>
    </row>
    <row r="17" spans="1:6" ht="9" customHeight="1" hidden="1">
      <c r="A17" s="239"/>
      <c r="B17" s="242"/>
      <c r="C17" s="242"/>
      <c r="D17" s="242"/>
      <c r="E17" s="243"/>
      <c r="F17" s="238"/>
    </row>
    <row r="18" spans="1:6" ht="12.75" hidden="1">
      <c r="A18" s="239"/>
      <c r="B18" s="242"/>
      <c r="C18" s="242"/>
      <c r="D18" s="242"/>
      <c r="E18" s="243"/>
      <c r="F18" s="238"/>
    </row>
    <row r="19" spans="1:6" ht="12.75" hidden="1">
      <c r="A19" s="239"/>
      <c r="B19" s="242"/>
      <c r="C19" s="242"/>
      <c r="D19" s="242"/>
      <c r="E19" s="243"/>
      <c r="F19" s="238"/>
    </row>
    <row r="20" spans="1:6" ht="12.75" hidden="1">
      <c r="A20" s="239"/>
      <c r="B20" s="242"/>
      <c r="C20" s="242"/>
      <c r="D20" s="242"/>
      <c r="E20" s="243"/>
      <c r="F20" s="238"/>
    </row>
    <row r="21" spans="1:6" s="14" customFormat="1" ht="28.5" customHeight="1">
      <c r="A21" s="15" t="s">
        <v>25</v>
      </c>
      <c r="B21" s="16"/>
      <c r="C21" s="16"/>
      <c r="D21" s="16"/>
      <c r="E21" s="13" t="s">
        <v>24</v>
      </c>
      <c r="F21" s="185">
        <f>F22</f>
        <v>73.3</v>
      </c>
    </row>
    <row r="22" spans="1:6" s="45" customFormat="1" ht="19.5" customHeight="1">
      <c r="A22" s="66"/>
      <c r="B22" s="24" t="s">
        <v>48</v>
      </c>
      <c r="C22" s="24"/>
      <c r="D22" s="24"/>
      <c r="E22" s="34" t="s">
        <v>19</v>
      </c>
      <c r="F22" s="186">
        <f>F23</f>
        <v>73.3</v>
      </c>
    </row>
    <row r="23" spans="1:6" ht="28.5" customHeight="1" hidden="1">
      <c r="A23" s="17"/>
      <c r="B23" s="18" t="s">
        <v>85</v>
      </c>
      <c r="C23" s="18"/>
      <c r="D23" s="18"/>
      <c r="E23" s="28" t="s">
        <v>86</v>
      </c>
      <c r="F23" s="187">
        <f>F25</f>
        <v>73.3</v>
      </c>
    </row>
    <row r="24" spans="1:6" ht="28.5" customHeight="1" hidden="1">
      <c r="A24" s="17"/>
      <c r="B24" s="18"/>
      <c r="C24" s="18" t="s">
        <v>103</v>
      </c>
      <c r="D24" s="54"/>
      <c r="E24" s="54" t="s">
        <v>102</v>
      </c>
      <c r="F24" s="187">
        <f>F25</f>
        <v>73.3</v>
      </c>
    </row>
    <row r="25" spans="1:6" ht="26.25" customHeight="1" hidden="1">
      <c r="A25" s="17"/>
      <c r="B25" s="11"/>
      <c r="C25" s="11" t="s">
        <v>100</v>
      </c>
      <c r="D25" s="11"/>
      <c r="E25" s="29" t="s">
        <v>73</v>
      </c>
      <c r="F25" s="188">
        <f>F32</f>
        <v>73.3</v>
      </c>
    </row>
    <row r="26" spans="1:6" ht="14.25" customHeight="1" hidden="1">
      <c r="A26" s="17"/>
      <c r="B26" s="11"/>
      <c r="C26" s="11" t="s">
        <v>101</v>
      </c>
      <c r="D26" s="11"/>
      <c r="E26" s="29" t="s">
        <v>20</v>
      </c>
      <c r="F26" s="188">
        <f>F27</f>
        <v>0</v>
      </c>
    </row>
    <row r="27" spans="1:6" ht="62.25" customHeight="1" hidden="1">
      <c r="A27" s="17"/>
      <c r="B27" s="11"/>
      <c r="C27" s="11"/>
      <c r="D27" s="11">
        <v>100</v>
      </c>
      <c r="E27" s="52" t="s">
        <v>0</v>
      </c>
      <c r="F27" s="188">
        <f>F28</f>
        <v>0</v>
      </c>
    </row>
    <row r="28" spans="1:6" ht="27.75" customHeight="1" hidden="1">
      <c r="A28" s="17"/>
      <c r="B28" s="11"/>
      <c r="C28" s="11"/>
      <c r="D28" s="11">
        <v>120</v>
      </c>
      <c r="E28" s="52" t="s">
        <v>1</v>
      </c>
      <c r="F28" s="188">
        <v>0</v>
      </c>
    </row>
    <row r="29" spans="1:6" ht="18.75" customHeight="1" hidden="1">
      <c r="A29" s="17"/>
      <c r="B29" s="11"/>
      <c r="C29" s="11" t="s">
        <v>104</v>
      </c>
      <c r="D29" s="11"/>
      <c r="E29" s="52" t="s">
        <v>21</v>
      </c>
      <c r="F29" s="188">
        <f>F30</f>
        <v>0</v>
      </c>
    </row>
    <row r="30" spans="1:6" ht="30.75" customHeight="1" hidden="1">
      <c r="A30" s="17"/>
      <c r="B30" s="11"/>
      <c r="C30" s="11"/>
      <c r="D30" s="11">
        <v>100</v>
      </c>
      <c r="E30" s="52" t="s">
        <v>0</v>
      </c>
      <c r="F30" s="188">
        <f>F31</f>
        <v>0</v>
      </c>
    </row>
    <row r="31" spans="1:6" ht="30.75" customHeight="1" hidden="1">
      <c r="A31" s="17"/>
      <c r="B31" s="11"/>
      <c r="C31" s="11"/>
      <c r="D31" s="11">
        <v>120</v>
      </c>
      <c r="E31" s="52" t="s">
        <v>1</v>
      </c>
      <c r="F31" s="188">
        <v>0</v>
      </c>
    </row>
    <row r="32" spans="1:6" ht="42.75" customHeight="1">
      <c r="A32" s="17"/>
      <c r="B32" s="18" t="s">
        <v>49</v>
      </c>
      <c r="C32" s="18"/>
      <c r="D32" s="18"/>
      <c r="E32" s="28" t="s">
        <v>37</v>
      </c>
      <c r="F32" s="187">
        <f>F33</f>
        <v>73.3</v>
      </c>
    </row>
    <row r="33" spans="1:6" ht="33" customHeight="1">
      <c r="A33" s="17"/>
      <c r="B33" s="18"/>
      <c r="C33" s="18" t="s">
        <v>103</v>
      </c>
      <c r="D33" s="54"/>
      <c r="E33" s="54" t="s">
        <v>102</v>
      </c>
      <c r="F33" s="187">
        <f>F41+F49+F46</f>
        <v>73.3</v>
      </c>
    </row>
    <row r="34" spans="1:6" ht="30" hidden="1">
      <c r="A34" s="17"/>
      <c r="B34" s="11"/>
      <c r="C34" s="11" t="s">
        <v>100</v>
      </c>
      <c r="D34" s="11"/>
      <c r="E34" s="29" t="s">
        <v>73</v>
      </c>
      <c r="F34" s="188">
        <f>F35</f>
        <v>0</v>
      </c>
    </row>
    <row r="35" spans="1:6" ht="15" hidden="1">
      <c r="A35" s="17"/>
      <c r="B35" s="11"/>
      <c r="C35" s="11" t="s">
        <v>101</v>
      </c>
      <c r="D35" s="11"/>
      <c r="E35" s="29" t="s">
        <v>20</v>
      </c>
      <c r="F35" s="189">
        <f>F36</f>
        <v>0</v>
      </c>
    </row>
    <row r="36" spans="1:6" ht="75" hidden="1">
      <c r="A36" s="17"/>
      <c r="B36" s="11"/>
      <c r="C36" s="11"/>
      <c r="D36" s="11">
        <v>100</v>
      </c>
      <c r="E36" s="52" t="s">
        <v>0</v>
      </c>
      <c r="F36" s="189">
        <f>F37</f>
        <v>0</v>
      </c>
    </row>
    <row r="37" spans="1:6" ht="45" hidden="1">
      <c r="A37" s="17"/>
      <c r="B37" s="11"/>
      <c r="C37" s="11"/>
      <c r="D37" s="11">
        <v>120</v>
      </c>
      <c r="E37" s="52" t="s">
        <v>1</v>
      </c>
      <c r="F37" s="189">
        <v>0</v>
      </c>
    </row>
    <row r="38" spans="1:9" ht="15" hidden="1">
      <c r="A38" s="17"/>
      <c r="B38" s="11"/>
      <c r="C38" s="11" t="s">
        <v>107</v>
      </c>
      <c r="D38" s="11"/>
      <c r="E38" s="29" t="s">
        <v>68</v>
      </c>
      <c r="F38" s="188">
        <f aca="true" t="shared" si="0" ref="F38:F43">F39</f>
        <v>0</v>
      </c>
      <c r="G38" s="5"/>
      <c r="I38" s="5"/>
    </row>
    <row r="39" spans="1:6" ht="15" hidden="1">
      <c r="A39" s="42"/>
      <c r="B39" s="11"/>
      <c r="C39" s="12"/>
      <c r="D39" s="12" t="s">
        <v>70</v>
      </c>
      <c r="E39" s="10" t="s">
        <v>7</v>
      </c>
      <c r="F39" s="188">
        <v>0</v>
      </c>
    </row>
    <row r="40" spans="1:6" ht="43.5" customHeight="1">
      <c r="A40" s="42"/>
      <c r="B40" s="11"/>
      <c r="C40" s="235" t="s">
        <v>291</v>
      </c>
      <c r="D40" s="235"/>
      <c r="E40" s="236" t="s">
        <v>75</v>
      </c>
      <c r="F40" s="188">
        <f t="shared" si="0"/>
        <v>73.3</v>
      </c>
    </row>
    <row r="41" spans="1:6" s="1" customFormat="1" ht="46.5" customHeight="1" hidden="1">
      <c r="A41" s="19"/>
      <c r="B41" s="18"/>
      <c r="C41" s="11" t="s">
        <v>106</v>
      </c>
      <c r="D41" s="11"/>
      <c r="E41" s="52" t="s">
        <v>108</v>
      </c>
      <c r="F41" s="188">
        <f t="shared" si="0"/>
        <v>73.3</v>
      </c>
    </row>
    <row r="42" spans="1:6" s="1" customFormat="1" ht="42.75" customHeight="1">
      <c r="A42" s="19"/>
      <c r="B42" s="11"/>
      <c r="C42" s="12" t="s">
        <v>148</v>
      </c>
      <c r="D42" s="12"/>
      <c r="E42" s="10" t="s">
        <v>169</v>
      </c>
      <c r="F42" s="188">
        <f t="shared" si="0"/>
        <v>73.3</v>
      </c>
    </row>
    <row r="43" spans="1:6" s="1" customFormat="1" ht="14.25" customHeight="1">
      <c r="A43" s="19"/>
      <c r="B43" s="11"/>
      <c r="C43" s="12"/>
      <c r="D43" s="12" t="s">
        <v>63</v>
      </c>
      <c r="E43" s="10" t="s">
        <v>33</v>
      </c>
      <c r="F43" s="188">
        <f t="shared" si="0"/>
        <v>73.3</v>
      </c>
    </row>
    <row r="44" spans="1:6" s="1" customFormat="1" ht="12.75" customHeight="1">
      <c r="A44" s="19"/>
      <c r="B44" s="11"/>
      <c r="C44" s="12"/>
      <c r="D44" s="11">
        <v>540</v>
      </c>
      <c r="E44" s="10" t="s">
        <v>34</v>
      </c>
      <c r="F44" s="188">
        <v>73.3</v>
      </c>
    </row>
    <row r="45" spans="1:6" s="1" customFormat="1" ht="30" customHeight="1" hidden="1">
      <c r="A45" s="19"/>
      <c r="B45" s="11"/>
      <c r="C45" s="12" t="s">
        <v>290</v>
      </c>
      <c r="D45" s="11"/>
      <c r="E45" s="10" t="s">
        <v>73</v>
      </c>
      <c r="F45" s="188">
        <f>F49</f>
        <v>0</v>
      </c>
    </row>
    <row r="46" spans="1:6" s="1" customFormat="1" ht="32.25" customHeight="1" hidden="1">
      <c r="A46" s="19"/>
      <c r="B46" s="11"/>
      <c r="C46" s="12" t="s">
        <v>104</v>
      </c>
      <c r="D46" s="11"/>
      <c r="E46" s="10" t="s">
        <v>21</v>
      </c>
      <c r="F46" s="188">
        <f>F47</f>
        <v>0</v>
      </c>
    </row>
    <row r="47" spans="1:6" s="1" customFormat="1" ht="32.25" customHeight="1" hidden="1">
      <c r="A47" s="19"/>
      <c r="B47" s="11"/>
      <c r="C47" s="12"/>
      <c r="D47" s="11">
        <v>200</v>
      </c>
      <c r="E47" s="10" t="s">
        <v>95</v>
      </c>
      <c r="F47" s="188">
        <f>F48</f>
        <v>0</v>
      </c>
    </row>
    <row r="48" spans="1:6" s="1" customFormat="1" ht="32.25" customHeight="1" hidden="1">
      <c r="A48" s="19"/>
      <c r="B48" s="11"/>
      <c r="C48" s="12"/>
      <c r="D48" s="11">
        <v>240</v>
      </c>
      <c r="E48" s="10" t="s">
        <v>163</v>
      </c>
      <c r="F48" s="188">
        <v>0</v>
      </c>
    </row>
    <row r="49" spans="1:6" s="1" customFormat="1" ht="15.75" customHeight="1" hidden="1">
      <c r="A49" s="19"/>
      <c r="B49" s="11"/>
      <c r="C49" s="12" t="s">
        <v>107</v>
      </c>
      <c r="D49" s="11"/>
      <c r="E49" s="10" t="s">
        <v>68</v>
      </c>
      <c r="F49" s="188">
        <f>F50</f>
        <v>0</v>
      </c>
    </row>
    <row r="50" spans="1:6" s="1" customFormat="1" ht="29.25" customHeight="1" hidden="1">
      <c r="A50" s="19"/>
      <c r="B50" s="11"/>
      <c r="C50" s="12"/>
      <c r="D50" s="11">
        <v>200</v>
      </c>
      <c r="E50" s="10" t="s">
        <v>95</v>
      </c>
      <c r="F50" s="188">
        <f>F51</f>
        <v>0</v>
      </c>
    </row>
    <row r="51" spans="1:6" s="1" customFormat="1" ht="32.25" customHeight="1" hidden="1">
      <c r="A51" s="19"/>
      <c r="B51" s="11"/>
      <c r="C51" s="12"/>
      <c r="D51" s="11">
        <v>240</v>
      </c>
      <c r="E51" s="10" t="s">
        <v>163</v>
      </c>
      <c r="F51" s="188">
        <v>0</v>
      </c>
    </row>
    <row r="52" spans="1:9" s="2" customFormat="1" ht="28.5" customHeight="1">
      <c r="A52" s="15" t="s">
        <v>26</v>
      </c>
      <c r="B52" s="20"/>
      <c r="C52" s="21"/>
      <c r="D52" s="20"/>
      <c r="E52" s="13" t="s">
        <v>27</v>
      </c>
      <c r="F52" s="190">
        <f>F53+F125+F132+F170+F191+F250+F302+F309+F292</f>
        <v>7724</v>
      </c>
      <c r="I52" s="41"/>
    </row>
    <row r="53" spans="1:6" s="2" customFormat="1" ht="14.25" customHeight="1">
      <c r="A53" s="66"/>
      <c r="B53" s="24" t="s">
        <v>48</v>
      </c>
      <c r="C53" s="24"/>
      <c r="D53" s="24"/>
      <c r="E53" s="34" t="s">
        <v>19</v>
      </c>
      <c r="F53" s="191">
        <f>F54+F84+F94+F78</f>
        <v>4121.200000000001</v>
      </c>
    </row>
    <row r="54" spans="1:11" s="1" customFormat="1" ht="42.75" customHeight="1">
      <c r="A54" s="19"/>
      <c r="B54" s="18" t="s">
        <v>50</v>
      </c>
      <c r="C54" s="18"/>
      <c r="D54" s="18"/>
      <c r="E54" s="28" t="s">
        <v>38</v>
      </c>
      <c r="F54" s="187">
        <f>F55</f>
        <v>3419.2000000000003</v>
      </c>
      <c r="K54" s="37"/>
    </row>
    <row r="55" spans="1:6" ht="32.25" customHeight="1">
      <c r="A55" s="17"/>
      <c r="B55" s="18"/>
      <c r="C55" s="18" t="s">
        <v>103</v>
      </c>
      <c r="D55" s="54"/>
      <c r="E55" s="54" t="s">
        <v>102</v>
      </c>
      <c r="F55" s="187">
        <f>F56+F65</f>
        <v>3419.2000000000003</v>
      </c>
    </row>
    <row r="56" spans="1:6" s="1" customFormat="1" ht="28.5" customHeight="1">
      <c r="A56" s="19"/>
      <c r="B56" s="18"/>
      <c r="C56" s="11" t="s">
        <v>100</v>
      </c>
      <c r="D56" s="18"/>
      <c r="E56" s="29" t="s">
        <v>73</v>
      </c>
      <c r="F56" s="188">
        <f>F60+F57</f>
        <v>3358.8</v>
      </c>
    </row>
    <row r="57" spans="1:6" s="1" customFormat="1" ht="28.5" customHeight="1">
      <c r="A57" s="19"/>
      <c r="B57" s="18"/>
      <c r="C57" s="11" t="s">
        <v>101</v>
      </c>
      <c r="D57" s="11"/>
      <c r="E57" s="29" t="s">
        <v>20</v>
      </c>
      <c r="F57" s="189">
        <f>F58</f>
        <v>567.6</v>
      </c>
    </row>
    <row r="58" spans="1:6" s="1" customFormat="1" ht="28.5" customHeight="1">
      <c r="A58" s="19"/>
      <c r="B58" s="18"/>
      <c r="C58" s="11"/>
      <c r="D58" s="11">
        <v>100</v>
      </c>
      <c r="E58" s="52" t="s">
        <v>0</v>
      </c>
      <c r="F58" s="189">
        <f>F59</f>
        <v>567.6</v>
      </c>
    </row>
    <row r="59" spans="1:6" s="1" customFormat="1" ht="28.5" customHeight="1">
      <c r="A59" s="19"/>
      <c r="B59" s="18"/>
      <c r="C59" s="11"/>
      <c r="D59" s="11">
        <v>120</v>
      </c>
      <c r="E59" s="52" t="s">
        <v>1</v>
      </c>
      <c r="F59" s="189">
        <v>567.6</v>
      </c>
    </row>
    <row r="60" spans="1:9" ht="20.25" customHeight="1">
      <c r="A60" s="17"/>
      <c r="B60" s="11"/>
      <c r="C60" s="11" t="s">
        <v>107</v>
      </c>
      <c r="D60" s="11"/>
      <c r="E60" s="29" t="s">
        <v>68</v>
      </c>
      <c r="F60" s="188">
        <f>F61+F63</f>
        <v>2791.2000000000003</v>
      </c>
      <c r="G60" s="5"/>
      <c r="I60" s="5"/>
    </row>
    <row r="61" spans="1:6" ht="57" customHeight="1">
      <c r="A61" s="17"/>
      <c r="B61" s="11"/>
      <c r="C61" s="11"/>
      <c r="D61" s="11">
        <v>100</v>
      </c>
      <c r="E61" s="10" t="s">
        <v>168</v>
      </c>
      <c r="F61" s="188">
        <f>F62</f>
        <v>2241.8</v>
      </c>
    </row>
    <row r="62" spans="1:7" ht="28.5" customHeight="1">
      <c r="A62" s="17"/>
      <c r="B62" s="11"/>
      <c r="C62" s="11"/>
      <c r="D62" s="11">
        <v>120</v>
      </c>
      <c r="E62" s="10" t="s">
        <v>167</v>
      </c>
      <c r="F62" s="188">
        <v>2241.8</v>
      </c>
      <c r="G62" s="5"/>
    </row>
    <row r="63" spans="1:6" ht="28.5" customHeight="1">
      <c r="A63" s="17"/>
      <c r="B63" s="11"/>
      <c r="C63" s="11"/>
      <c r="D63" s="11">
        <v>200</v>
      </c>
      <c r="E63" s="10" t="s">
        <v>95</v>
      </c>
      <c r="F63" s="188">
        <f>F64</f>
        <v>549.4</v>
      </c>
    </row>
    <row r="64" spans="1:8" ht="30">
      <c r="A64" s="17"/>
      <c r="B64" s="11"/>
      <c r="C64" s="11"/>
      <c r="D64" s="11">
        <v>240</v>
      </c>
      <c r="E64" s="10" t="s">
        <v>163</v>
      </c>
      <c r="F64" s="188">
        <v>549.4</v>
      </c>
      <c r="G64" s="49"/>
      <c r="H64" s="5"/>
    </row>
    <row r="65" spans="1:6" ht="46.5" customHeight="1">
      <c r="A65" s="17"/>
      <c r="B65" s="11"/>
      <c r="C65" s="11" t="s">
        <v>106</v>
      </c>
      <c r="D65" s="11"/>
      <c r="E65" s="52" t="s">
        <v>108</v>
      </c>
      <c r="F65" s="188">
        <f>F66+F71+F74</f>
        <v>60.400000000000006</v>
      </c>
    </row>
    <row r="66" spans="1:6" ht="28.5" customHeight="1" hidden="1">
      <c r="A66" s="58"/>
      <c r="B66" s="18"/>
      <c r="C66" s="11" t="s">
        <v>140</v>
      </c>
      <c r="D66" s="11"/>
      <c r="E66" s="29" t="s">
        <v>40</v>
      </c>
      <c r="F66" s="192">
        <f>F67</f>
        <v>0</v>
      </c>
    </row>
    <row r="67" spans="1:6" ht="28.5" customHeight="1" hidden="1">
      <c r="A67" s="58"/>
      <c r="B67" s="18"/>
      <c r="C67" s="11"/>
      <c r="D67" s="11">
        <v>200</v>
      </c>
      <c r="E67" s="10" t="s">
        <v>95</v>
      </c>
      <c r="F67" s="188">
        <f>F68</f>
        <v>0</v>
      </c>
    </row>
    <row r="68" spans="1:6" ht="28.5" customHeight="1" hidden="1">
      <c r="A68" s="58"/>
      <c r="B68" s="18"/>
      <c r="C68" s="11"/>
      <c r="D68" s="11">
        <v>240</v>
      </c>
      <c r="E68" s="10" t="s">
        <v>163</v>
      </c>
      <c r="F68" s="188">
        <v>0</v>
      </c>
    </row>
    <row r="69" spans="1:6" ht="12.75" customHeight="1" hidden="1">
      <c r="A69" s="42"/>
      <c r="B69" s="11"/>
      <c r="C69" s="12"/>
      <c r="D69" s="12" t="s">
        <v>71</v>
      </c>
      <c r="E69" s="10" t="s">
        <v>8</v>
      </c>
      <c r="F69" s="188">
        <v>0</v>
      </c>
    </row>
    <row r="70" spans="1:6" ht="12.75" customHeight="1" hidden="1">
      <c r="A70" s="42"/>
      <c r="B70" s="11"/>
      <c r="C70" s="38" t="s">
        <v>74</v>
      </c>
      <c r="D70" s="38"/>
      <c r="E70" s="9" t="s">
        <v>75</v>
      </c>
      <c r="F70" s="187">
        <f>F71</f>
        <v>59.7</v>
      </c>
    </row>
    <row r="71" spans="1:6" ht="45.75" customHeight="1">
      <c r="A71" s="42"/>
      <c r="B71" s="11"/>
      <c r="C71" s="12" t="s">
        <v>105</v>
      </c>
      <c r="D71" s="12"/>
      <c r="E71" s="47" t="s">
        <v>87</v>
      </c>
      <c r="F71" s="188">
        <f>F72</f>
        <v>59.7</v>
      </c>
    </row>
    <row r="72" spans="1:6" ht="14.25" customHeight="1">
      <c r="A72" s="42"/>
      <c r="B72" s="11"/>
      <c r="C72" s="12"/>
      <c r="D72" s="12" t="s">
        <v>63</v>
      </c>
      <c r="E72" s="10" t="s">
        <v>33</v>
      </c>
      <c r="F72" s="188">
        <f>F73</f>
        <v>59.7</v>
      </c>
    </row>
    <row r="73" spans="1:6" ht="14.25" customHeight="1">
      <c r="A73" s="42"/>
      <c r="B73" s="11"/>
      <c r="C73" s="12"/>
      <c r="D73" s="11">
        <v>540</v>
      </c>
      <c r="E73" s="10" t="s">
        <v>34</v>
      </c>
      <c r="F73" s="188">
        <v>59.7</v>
      </c>
    </row>
    <row r="74" spans="1:6" ht="14.25" customHeight="1" hidden="1">
      <c r="A74" s="42"/>
      <c r="B74" s="11"/>
      <c r="C74" s="11" t="s">
        <v>106</v>
      </c>
      <c r="D74" s="11"/>
      <c r="E74" s="10" t="s">
        <v>75</v>
      </c>
      <c r="F74" s="188">
        <f>F75</f>
        <v>0.7</v>
      </c>
    </row>
    <row r="75" spans="1:6" ht="20.25" customHeight="1">
      <c r="A75" s="42"/>
      <c r="B75" s="11"/>
      <c r="C75" s="11" t="s">
        <v>305</v>
      </c>
      <c r="D75" s="11"/>
      <c r="E75" s="29" t="s">
        <v>40</v>
      </c>
      <c r="F75" s="192">
        <f>F76</f>
        <v>0.7</v>
      </c>
    </row>
    <row r="76" spans="1:6" ht="14.25" customHeight="1">
      <c r="A76" s="42"/>
      <c r="B76" s="11"/>
      <c r="C76" s="11"/>
      <c r="D76" s="11">
        <v>200</v>
      </c>
      <c r="E76" s="10" t="s">
        <v>95</v>
      </c>
      <c r="F76" s="188">
        <f>F77</f>
        <v>0.7</v>
      </c>
    </row>
    <row r="77" spans="1:6" ht="13.5" customHeight="1">
      <c r="A77" s="42"/>
      <c r="B77" s="11"/>
      <c r="C77" s="11"/>
      <c r="D77" s="11">
        <v>240</v>
      </c>
      <c r="E77" s="10" t="s">
        <v>163</v>
      </c>
      <c r="F77" s="188">
        <v>0.7</v>
      </c>
    </row>
    <row r="78" spans="1:6" ht="14.25" customHeight="1" hidden="1">
      <c r="A78" s="42"/>
      <c r="B78" s="18" t="s">
        <v>261</v>
      </c>
      <c r="C78" s="11"/>
      <c r="D78" s="11"/>
      <c r="E78" s="9" t="s">
        <v>260</v>
      </c>
      <c r="F78" s="210">
        <f>F80</f>
        <v>0</v>
      </c>
    </row>
    <row r="79" spans="1:6" ht="30.75" customHeight="1" hidden="1">
      <c r="A79" s="42"/>
      <c r="B79" s="11"/>
      <c r="C79" s="207" t="s">
        <v>103</v>
      </c>
      <c r="E79" s="208" t="s">
        <v>102</v>
      </c>
      <c r="F79" s="209">
        <f>F80</f>
        <v>0</v>
      </c>
    </row>
    <row r="80" spans="1:6" ht="14.25" customHeight="1" hidden="1">
      <c r="A80" s="42"/>
      <c r="B80" s="11"/>
      <c r="C80" s="18" t="s">
        <v>106</v>
      </c>
      <c r="D80" s="18"/>
      <c r="E80" s="85" t="s">
        <v>108</v>
      </c>
      <c r="F80" s="209">
        <f>F81</f>
        <v>0</v>
      </c>
    </row>
    <row r="81" spans="1:6" ht="14.25" customHeight="1" hidden="1">
      <c r="A81" s="42"/>
      <c r="B81" s="11"/>
      <c r="C81" s="11" t="s">
        <v>273</v>
      </c>
      <c r="D81" s="18"/>
      <c r="E81" s="173" t="s">
        <v>262</v>
      </c>
      <c r="F81" s="209">
        <f>F82</f>
        <v>0</v>
      </c>
    </row>
    <row r="82" spans="1:6" ht="14.25" customHeight="1" hidden="1">
      <c r="A82" s="42"/>
      <c r="B82" s="11"/>
      <c r="C82" s="18"/>
      <c r="D82" s="11">
        <v>200</v>
      </c>
      <c r="E82" s="55" t="s">
        <v>2</v>
      </c>
      <c r="F82" s="209">
        <f>F83</f>
        <v>0</v>
      </c>
    </row>
    <row r="83" spans="1:6" ht="14.25" customHeight="1" hidden="1">
      <c r="A83" s="42"/>
      <c r="B83" s="11"/>
      <c r="C83" s="11"/>
      <c r="D83" s="11">
        <v>240</v>
      </c>
      <c r="E83" s="10" t="s">
        <v>163</v>
      </c>
      <c r="F83" s="209">
        <v>0</v>
      </c>
    </row>
    <row r="84" spans="1:6" ht="14.25" customHeight="1">
      <c r="A84" s="17"/>
      <c r="B84" s="18" t="s">
        <v>61</v>
      </c>
      <c r="C84" s="18"/>
      <c r="D84" s="18"/>
      <c r="E84" s="28" t="s">
        <v>22</v>
      </c>
      <c r="F84" s="187">
        <f>F85</f>
        <v>3</v>
      </c>
    </row>
    <row r="85" spans="1:6" ht="33" customHeight="1">
      <c r="A85" s="17"/>
      <c r="B85" s="18"/>
      <c r="C85" s="18" t="s">
        <v>110</v>
      </c>
      <c r="D85" s="18"/>
      <c r="E85" s="9" t="s">
        <v>162</v>
      </c>
      <c r="F85" s="187">
        <f>F86+F90</f>
        <v>3</v>
      </c>
    </row>
    <row r="86" spans="1:6" ht="42.75" customHeight="1">
      <c r="A86" s="17"/>
      <c r="B86" s="18"/>
      <c r="C86" s="11" t="s">
        <v>111</v>
      </c>
      <c r="D86" s="18"/>
      <c r="E86" s="10" t="s">
        <v>166</v>
      </c>
      <c r="F86" s="188">
        <f>F87</f>
        <v>3</v>
      </c>
    </row>
    <row r="87" spans="1:6" ht="17.25" customHeight="1">
      <c r="A87" s="17"/>
      <c r="B87" s="11"/>
      <c r="C87" s="11" t="s">
        <v>112</v>
      </c>
      <c r="D87" s="11"/>
      <c r="E87" s="29" t="s">
        <v>76</v>
      </c>
      <c r="F87" s="188">
        <f>F88</f>
        <v>3</v>
      </c>
    </row>
    <row r="88" spans="1:6" ht="14.25" customHeight="1">
      <c r="A88" s="17"/>
      <c r="B88" s="11"/>
      <c r="C88" s="11"/>
      <c r="D88" s="11">
        <v>800</v>
      </c>
      <c r="E88" s="29" t="s">
        <v>7</v>
      </c>
      <c r="F88" s="188">
        <f>F89</f>
        <v>3</v>
      </c>
    </row>
    <row r="89" spans="1:6" ht="12.75" customHeight="1">
      <c r="A89" s="17"/>
      <c r="B89" s="11"/>
      <c r="C89" s="11"/>
      <c r="D89" s="11">
        <v>870</v>
      </c>
      <c r="E89" s="29" t="s">
        <v>9</v>
      </c>
      <c r="F89" s="188">
        <v>3</v>
      </c>
    </row>
    <row r="90" spans="1:6" ht="14.25" customHeight="1" hidden="1">
      <c r="A90" s="17"/>
      <c r="B90" s="11"/>
      <c r="C90" s="11" t="s">
        <v>118</v>
      </c>
      <c r="D90" s="43"/>
      <c r="E90" s="44" t="s">
        <v>165</v>
      </c>
      <c r="F90" s="188">
        <f>F91</f>
        <v>0</v>
      </c>
    </row>
    <row r="91" spans="1:6" ht="14.25" customHeight="1" hidden="1">
      <c r="A91" s="17"/>
      <c r="B91" s="11"/>
      <c r="C91" s="11" t="s">
        <v>119</v>
      </c>
      <c r="D91" s="50"/>
      <c r="E91" s="53" t="s">
        <v>147</v>
      </c>
      <c r="F91" s="188">
        <f>F93</f>
        <v>0</v>
      </c>
    </row>
    <row r="92" spans="1:6" ht="14.25" customHeight="1" hidden="1">
      <c r="A92" s="17"/>
      <c r="B92" s="11"/>
      <c r="C92" s="11"/>
      <c r="D92" s="50" t="s">
        <v>70</v>
      </c>
      <c r="E92" s="53" t="s">
        <v>7</v>
      </c>
      <c r="F92" s="188">
        <v>0</v>
      </c>
    </row>
    <row r="93" spans="1:6" ht="14.25" customHeight="1" hidden="1">
      <c r="A93" s="17"/>
      <c r="B93" s="11"/>
      <c r="C93" s="11"/>
      <c r="D93" s="51">
        <v>830</v>
      </c>
      <c r="E93" s="59" t="s">
        <v>10</v>
      </c>
      <c r="F93" s="188">
        <v>0</v>
      </c>
    </row>
    <row r="94" spans="1:11" ht="14.25" customHeight="1">
      <c r="A94" s="17"/>
      <c r="B94" s="18" t="s">
        <v>51</v>
      </c>
      <c r="C94" s="18"/>
      <c r="D94" s="18"/>
      <c r="E94" s="28" t="s">
        <v>23</v>
      </c>
      <c r="F94" s="187">
        <f>F95+F108+F103+F117</f>
        <v>699</v>
      </c>
      <c r="K94" s="5"/>
    </row>
    <row r="95" spans="1:6" ht="42.75" customHeight="1">
      <c r="A95" s="17"/>
      <c r="B95" s="11"/>
      <c r="C95" s="18" t="s">
        <v>114</v>
      </c>
      <c r="D95" s="43"/>
      <c r="E95" s="65" t="s">
        <v>161</v>
      </c>
      <c r="F95" s="187">
        <f>F96+F113</f>
        <v>634.6</v>
      </c>
    </row>
    <row r="96" spans="1:6" ht="28.5" customHeight="1">
      <c r="A96" s="17"/>
      <c r="B96" s="11"/>
      <c r="C96" s="11" t="s">
        <v>115</v>
      </c>
      <c r="D96" s="43"/>
      <c r="E96" s="44" t="s">
        <v>91</v>
      </c>
      <c r="F96" s="188">
        <f>F97+F100</f>
        <v>80.9</v>
      </c>
    </row>
    <row r="97" spans="1:6" ht="28.5" customHeight="1">
      <c r="A97" s="17"/>
      <c r="B97" s="11"/>
      <c r="C97" s="11" t="s">
        <v>116</v>
      </c>
      <c r="D97" s="11"/>
      <c r="E97" s="10" t="s">
        <v>90</v>
      </c>
      <c r="F97" s="188">
        <f>F98</f>
        <v>80.9</v>
      </c>
    </row>
    <row r="98" spans="1:6" ht="28.5" customHeight="1">
      <c r="A98" s="17"/>
      <c r="B98" s="11"/>
      <c r="C98" s="11"/>
      <c r="D98" s="43" t="s">
        <v>13</v>
      </c>
      <c r="E98" s="44" t="s">
        <v>2</v>
      </c>
      <c r="F98" s="188">
        <f>F99</f>
        <v>80.9</v>
      </c>
    </row>
    <row r="99" spans="1:6" ht="29.25" customHeight="1">
      <c r="A99" s="17"/>
      <c r="B99" s="11"/>
      <c r="C99" s="11"/>
      <c r="D99" s="43" t="s">
        <v>14</v>
      </c>
      <c r="E99" s="52" t="s">
        <v>3</v>
      </c>
      <c r="F99" s="188">
        <v>80.9</v>
      </c>
    </row>
    <row r="100" spans="1:6" ht="28.5" customHeight="1" hidden="1">
      <c r="A100" s="17"/>
      <c r="B100" s="11"/>
      <c r="C100" s="11" t="s">
        <v>117</v>
      </c>
      <c r="D100" s="43"/>
      <c r="E100" s="63" t="s">
        <v>92</v>
      </c>
      <c r="F100" s="188">
        <f>F101</f>
        <v>0</v>
      </c>
    </row>
    <row r="101" spans="1:6" ht="28.5" customHeight="1" hidden="1">
      <c r="A101" s="17"/>
      <c r="B101" s="11"/>
      <c r="C101" s="11"/>
      <c r="D101" s="43" t="s">
        <v>13</v>
      </c>
      <c r="E101" s="44" t="s">
        <v>2</v>
      </c>
      <c r="F101" s="188">
        <f>F102</f>
        <v>0</v>
      </c>
    </row>
    <row r="102" spans="1:6" ht="33" customHeight="1" hidden="1">
      <c r="A102" s="17"/>
      <c r="B102" s="11"/>
      <c r="C102" s="11"/>
      <c r="D102" s="43" t="s">
        <v>14</v>
      </c>
      <c r="E102" s="52" t="s">
        <v>3</v>
      </c>
      <c r="F102" s="188">
        <v>0</v>
      </c>
    </row>
    <row r="103" spans="1:6" ht="42.75" customHeight="1" hidden="1">
      <c r="A103" s="17"/>
      <c r="B103" s="11"/>
      <c r="C103" s="38" t="s">
        <v>132</v>
      </c>
      <c r="D103" s="38"/>
      <c r="E103" s="9" t="s">
        <v>93</v>
      </c>
      <c r="F103" s="187">
        <f>F104</f>
        <v>0</v>
      </c>
    </row>
    <row r="104" spans="1:6" ht="57" customHeight="1" hidden="1">
      <c r="A104" s="17"/>
      <c r="B104" s="11"/>
      <c r="C104" s="12" t="s">
        <v>133</v>
      </c>
      <c r="D104" s="12"/>
      <c r="E104" s="10" t="s">
        <v>94</v>
      </c>
      <c r="F104" s="188">
        <f>F106</f>
        <v>0</v>
      </c>
    </row>
    <row r="105" spans="1:6" ht="28.5" customHeight="1" hidden="1">
      <c r="A105" s="17"/>
      <c r="B105" s="11"/>
      <c r="C105" s="12" t="s">
        <v>135</v>
      </c>
      <c r="D105" s="12"/>
      <c r="E105" s="10" t="s">
        <v>134</v>
      </c>
      <c r="F105" s="188">
        <f>F106</f>
        <v>0</v>
      </c>
    </row>
    <row r="106" spans="1:6" ht="28.5" customHeight="1" hidden="1">
      <c r="A106" s="17"/>
      <c r="B106" s="11"/>
      <c r="C106" s="12"/>
      <c r="D106" s="11" t="s">
        <v>13</v>
      </c>
      <c r="E106" s="10" t="s">
        <v>95</v>
      </c>
      <c r="F106" s="188">
        <f>F107</f>
        <v>0</v>
      </c>
    </row>
    <row r="107" spans="1:6" ht="28.5" customHeight="1" hidden="1">
      <c r="A107" s="17"/>
      <c r="B107" s="11"/>
      <c r="C107" s="12"/>
      <c r="D107" s="11">
        <v>240</v>
      </c>
      <c r="E107" s="52" t="s">
        <v>3</v>
      </c>
      <c r="F107" s="188">
        <v>0</v>
      </c>
    </row>
    <row r="108" spans="1:6" ht="42.75" hidden="1">
      <c r="A108" s="17"/>
      <c r="B108" s="11"/>
      <c r="C108" s="18" t="s">
        <v>200</v>
      </c>
      <c r="D108" s="43"/>
      <c r="E108" s="65" t="s">
        <v>160</v>
      </c>
      <c r="F108" s="188">
        <v>0</v>
      </c>
    </row>
    <row r="109" spans="1:6" ht="45" hidden="1">
      <c r="A109" s="17"/>
      <c r="B109" s="11"/>
      <c r="C109" s="76" t="s">
        <v>133</v>
      </c>
      <c r="D109" s="77"/>
      <c r="E109" s="78" t="s">
        <v>190</v>
      </c>
      <c r="F109" s="188">
        <f>F110</f>
        <v>0</v>
      </c>
    </row>
    <row r="110" spans="1:6" ht="15" hidden="1">
      <c r="A110" s="17"/>
      <c r="B110" s="11"/>
      <c r="C110" s="76" t="s">
        <v>135</v>
      </c>
      <c r="D110" s="77"/>
      <c r="E110" s="79" t="s">
        <v>191</v>
      </c>
      <c r="F110" s="188">
        <f>F111</f>
        <v>0</v>
      </c>
    </row>
    <row r="111" spans="1:6" ht="15" hidden="1">
      <c r="A111" s="17"/>
      <c r="B111" s="11"/>
      <c r="C111" s="76"/>
      <c r="D111" s="11" t="s">
        <v>70</v>
      </c>
      <c r="E111" s="44" t="s">
        <v>7</v>
      </c>
      <c r="F111" s="188">
        <f>F112</f>
        <v>0</v>
      </c>
    </row>
    <row r="112" spans="1:6" ht="15" hidden="1">
      <c r="A112" s="17"/>
      <c r="B112" s="11"/>
      <c r="C112" s="18"/>
      <c r="D112" s="11">
        <v>870</v>
      </c>
      <c r="E112" s="29" t="s">
        <v>9</v>
      </c>
      <c r="F112" s="188">
        <v>0</v>
      </c>
    </row>
    <row r="113" spans="1:6" ht="30">
      <c r="A113" s="17"/>
      <c r="B113" s="11"/>
      <c r="C113" s="11" t="s">
        <v>118</v>
      </c>
      <c r="D113" s="43"/>
      <c r="E113" s="44" t="s">
        <v>165</v>
      </c>
      <c r="F113" s="188">
        <f>F114</f>
        <v>553.7</v>
      </c>
    </row>
    <row r="114" spans="1:6" ht="15">
      <c r="A114" s="17"/>
      <c r="B114" s="11"/>
      <c r="C114" s="11" t="s">
        <v>119</v>
      </c>
      <c r="D114" s="50"/>
      <c r="E114" s="53" t="s">
        <v>147</v>
      </c>
      <c r="F114" s="188">
        <f>F115</f>
        <v>553.7</v>
      </c>
    </row>
    <row r="115" spans="1:6" ht="15">
      <c r="A115" s="17"/>
      <c r="B115" s="11"/>
      <c r="C115" s="11"/>
      <c r="D115" s="50" t="s">
        <v>70</v>
      </c>
      <c r="E115" s="53" t="s">
        <v>7</v>
      </c>
      <c r="F115" s="188">
        <f>F116</f>
        <v>553.7</v>
      </c>
    </row>
    <row r="116" spans="1:6" ht="15">
      <c r="A116" s="17"/>
      <c r="B116" s="11"/>
      <c r="C116" s="11"/>
      <c r="D116" s="51">
        <v>830</v>
      </c>
      <c r="E116" s="59" t="s">
        <v>10</v>
      </c>
      <c r="F116" s="188">
        <v>553.7</v>
      </c>
    </row>
    <row r="117" spans="1:6" ht="32.25" customHeight="1">
      <c r="A117" s="17"/>
      <c r="B117" s="18"/>
      <c r="C117" s="18" t="s">
        <v>103</v>
      </c>
      <c r="D117" s="54"/>
      <c r="E117" s="54" t="s">
        <v>102</v>
      </c>
      <c r="F117" s="187">
        <f>F118+F122</f>
        <v>64.4</v>
      </c>
    </row>
    <row r="118" spans="1:6" s="67" customFormat="1" ht="42.75" customHeight="1">
      <c r="A118" s="68"/>
      <c r="B118" s="11"/>
      <c r="C118" s="11" t="s">
        <v>106</v>
      </c>
      <c r="D118" s="11"/>
      <c r="E118" s="3" t="s">
        <v>75</v>
      </c>
      <c r="F118" s="188">
        <f>F119</f>
        <v>25</v>
      </c>
    </row>
    <row r="119" spans="1:6" ht="28.5" customHeight="1">
      <c r="A119" s="17"/>
      <c r="B119" s="22"/>
      <c r="C119" s="23" t="s">
        <v>113</v>
      </c>
      <c r="D119" s="22"/>
      <c r="E119" s="29" t="s">
        <v>36</v>
      </c>
      <c r="F119" s="193">
        <f>F120</f>
        <v>25</v>
      </c>
    </row>
    <row r="120" spans="1:6" ht="14.25" customHeight="1">
      <c r="A120" s="17"/>
      <c r="B120" s="22"/>
      <c r="C120" s="23"/>
      <c r="D120" s="22" t="s">
        <v>70</v>
      </c>
      <c r="E120" s="10" t="s">
        <v>7</v>
      </c>
      <c r="F120" s="193">
        <f>F121</f>
        <v>25</v>
      </c>
    </row>
    <row r="121" spans="1:6" ht="14.25" customHeight="1">
      <c r="A121" s="17"/>
      <c r="B121" s="22"/>
      <c r="C121" s="23"/>
      <c r="D121" s="22" t="s">
        <v>71</v>
      </c>
      <c r="E121" s="10" t="s">
        <v>8</v>
      </c>
      <c r="F121" s="193">
        <v>25</v>
      </c>
    </row>
    <row r="122" spans="1:6" ht="14.25" customHeight="1">
      <c r="A122" s="42"/>
      <c r="B122" s="11"/>
      <c r="C122" s="12" t="s">
        <v>109</v>
      </c>
      <c r="D122" s="12"/>
      <c r="E122" s="10" t="s">
        <v>82</v>
      </c>
      <c r="F122" s="188">
        <f>F123</f>
        <v>39.4</v>
      </c>
    </row>
    <row r="123" spans="1:6" ht="14.25" customHeight="1">
      <c r="A123" s="42"/>
      <c r="B123" s="11"/>
      <c r="C123" s="12"/>
      <c r="D123" s="12" t="s">
        <v>70</v>
      </c>
      <c r="E123" s="10" t="s">
        <v>7</v>
      </c>
      <c r="F123" s="188">
        <f>F124</f>
        <v>39.4</v>
      </c>
    </row>
    <row r="124" spans="1:6" ht="12" customHeight="1">
      <c r="A124" s="42"/>
      <c r="B124" s="11"/>
      <c r="C124" s="12"/>
      <c r="D124" s="12" t="s">
        <v>71</v>
      </c>
      <c r="E124" s="10" t="s">
        <v>8</v>
      </c>
      <c r="F124" s="188">
        <v>39.4</v>
      </c>
    </row>
    <row r="125" spans="1:6" ht="14.25">
      <c r="A125" s="39"/>
      <c r="B125" s="69" t="s">
        <v>66</v>
      </c>
      <c r="C125" s="69"/>
      <c r="D125" s="69"/>
      <c r="E125" s="70" t="s">
        <v>64</v>
      </c>
      <c r="F125" s="194">
        <f>F126</f>
        <v>88.4</v>
      </c>
    </row>
    <row r="126" spans="1:6" ht="14.25">
      <c r="A126" s="17"/>
      <c r="B126" s="38" t="s">
        <v>67</v>
      </c>
      <c r="C126" s="38"/>
      <c r="D126" s="38"/>
      <c r="E126" s="4" t="s">
        <v>65</v>
      </c>
      <c r="F126" s="187">
        <f>F129</f>
        <v>88.4</v>
      </c>
    </row>
    <row r="127" spans="1:6" ht="28.5">
      <c r="A127" s="17"/>
      <c r="B127" s="18"/>
      <c r="C127" s="18" t="s">
        <v>103</v>
      </c>
      <c r="D127" s="54"/>
      <c r="E127" s="54" t="s">
        <v>102</v>
      </c>
      <c r="F127" s="187">
        <f>F128</f>
        <v>88.4</v>
      </c>
    </row>
    <row r="128" spans="1:6" ht="60">
      <c r="A128" s="17"/>
      <c r="B128" s="38"/>
      <c r="C128" s="12" t="s">
        <v>106</v>
      </c>
      <c r="D128" s="12"/>
      <c r="E128" s="73" t="s">
        <v>108</v>
      </c>
      <c r="F128" s="188">
        <f>F129</f>
        <v>88.4</v>
      </c>
    </row>
    <row r="129" spans="1:6" ht="30">
      <c r="A129" s="17"/>
      <c r="B129" s="12"/>
      <c r="C129" s="12" t="s">
        <v>141</v>
      </c>
      <c r="D129" s="12"/>
      <c r="E129" s="3" t="s">
        <v>45</v>
      </c>
      <c r="F129" s="188">
        <f>F131</f>
        <v>88.4</v>
      </c>
    </row>
    <row r="130" spans="1:6" ht="60">
      <c r="A130" s="17"/>
      <c r="B130" s="12"/>
      <c r="C130" s="12"/>
      <c r="D130" s="11">
        <v>100</v>
      </c>
      <c r="E130" s="10" t="s">
        <v>46</v>
      </c>
      <c r="F130" s="188">
        <f>F131</f>
        <v>88.4</v>
      </c>
    </row>
    <row r="131" spans="1:6" ht="45">
      <c r="A131" s="17"/>
      <c r="B131" s="12"/>
      <c r="C131" s="12"/>
      <c r="D131" s="11">
        <v>120</v>
      </c>
      <c r="E131" s="52" t="s">
        <v>1</v>
      </c>
      <c r="F131" s="188">
        <v>88.4</v>
      </c>
    </row>
    <row r="132" spans="1:6" ht="14.25" customHeight="1">
      <c r="A132" s="26"/>
      <c r="B132" s="71" t="s">
        <v>52</v>
      </c>
      <c r="C132" s="71"/>
      <c r="D132" s="71"/>
      <c r="E132" s="72" t="s">
        <v>39</v>
      </c>
      <c r="F132" s="195">
        <f>F139+F155</f>
        <v>35.8</v>
      </c>
    </row>
    <row r="133" spans="1:6" ht="27.75" customHeight="1" hidden="1">
      <c r="A133" s="17"/>
      <c r="B133" s="18" t="s">
        <v>53</v>
      </c>
      <c r="C133" s="18"/>
      <c r="D133" s="18"/>
      <c r="E133" s="46" t="s">
        <v>11</v>
      </c>
      <c r="F133" s="187">
        <f>F136</f>
        <v>0</v>
      </c>
    </row>
    <row r="134" spans="1:6" ht="32.25" customHeight="1" hidden="1">
      <c r="A134" s="17"/>
      <c r="B134" s="18"/>
      <c r="C134" s="18" t="s">
        <v>103</v>
      </c>
      <c r="D134" s="54"/>
      <c r="E134" s="54" t="s">
        <v>102</v>
      </c>
      <c r="F134" s="187">
        <f>F135</f>
        <v>0</v>
      </c>
    </row>
    <row r="135" spans="1:6" ht="42.75" customHeight="1" hidden="1">
      <c r="A135" s="17"/>
      <c r="B135" s="11"/>
      <c r="C135" s="11" t="s">
        <v>106</v>
      </c>
      <c r="D135" s="11"/>
      <c r="E135" s="52" t="s">
        <v>108</v>
      </c>
      <c r="F135" s="188">
        <f>F136</f>
        <v>0</v>
      </c>
    </row>
    <row r="136" spans="1:6" ht="42.75" customHeight="1" hidden="1">
      <c r="A136" s="17"/>
      <c r="B136" s="11"/>
      <c r="C136" s="11" t="s">
        <v>121</v>
      </c>
      <c r="D136" s="11"/>
      <c r="E136" s="30" t="s">
        <v>88</v>
      </c>
      <c r="F136" s="188">
        <f>F137</f>
        <v>0</v>
      </c>
    </row>
    <row r="137" spans="1:6" ht="14.25" customHeight="1" hidden="1">
      <c r="A137" s="17"/>
      <c r="B137" s="11"/>
      <c r="C137" s="11"/>
      <c r="D137" s="12" t="s">
        <v>63</v>
      </c>
      <c r="E137" s="10" t="s">
        <v>33</v>
      </c>
      <c r="F137" s="188">
        <f>F138</f>
        <v>0</v>
      </c>
    </row>
    <row r="138" spans="1:6" ht="14.25" customHeight="1" hidden="1">
      <c r="A138" s="17"/>
      <c r="B138" s="11"/>
      <c r="C138" s="11"/>
      <c r="D138" s="11">
        <v>540</v>
      </c>
      <c r="E138" s="10" t="s">
        <v>34</v>
      </c>
      <c r="F138" s="188">
        <v>0</v>
      </c>
    </row>
    <row r="139" spans="1:6" ht="31.5" customHeight="1" hidden="1">
      <c r="A139" s="17"/>
      <c r="B139" s="18" t="s">
        <v>53</v>
      </c>
      <c r="C139" s="11"/>
      <c r="D139" s="11"/>
      <c r="E139" s="201" t="s">
        <v>11</v>
      </c>
      <c r="F139" s="188">
        <f>F140</f>
        <v>0</v>
      </c>
    </row>
    <row r="140" spans="1:6" ht="45.75" customHeight="1" hidden="1">
      <c r="A140" s="17"/>
      <c r="B140" s="18"/>
      <c r="C140" s="18" t="s">
        <v>225</v>
      </c>
      <c r="D140" s="54"/>
      <c r="E140" s="54" t="s">
        <v>222</v>
      </c>
      <c r="F140" s="188">
        <f>F141+F151</f>
        <v>0</v>
      </c>
    </row>
    <row r="141" spans="1:6" ht="33" customHeight="1" hidden="1">
      <c r="A141" s="17"/>
      <c r="B141" s="18"/>
      <c r="C141" s="76" t="s">
        <v>248</v>
      </c>
      <c r="D141" s="11"/>
      <c r="E141" s="202" t="s">
        <v>249</v>
      </c>
      <c r="F141" s="203">
        <f>F142+F145+F148</f>
        <v>0</v>
      </c>
    </row>
    <row r="142" spans="1:6" ht="30" customHeight="1" hidden="1">
      <c r="A142" s="17"/>
      <c r="B142" s="18"/>
      <c r="C142" s="76" t="s">
        <v>250</v>
      </c>
      <c r="D142" s="11"/>
      <c r="E142" s="204" t="s">
        <v>251</v>
      </c>
      <c r="F142" s="203">
        <f>F143</f>
        <v>0</v>
      </c>
    </row>
    <row r="143" spans="1:6" ht="30.75" customHeight="1" hidden="1">
      <c r="A143" s="17"/>
      <c r="B143" s="18"/>
      <c r="C143" s="76"/>
      <c r="D143" s="11" t="s">
        <v>13</v>
      </c>
      <c r="E143" s="205" t="s">
        <v>2</v>
      </c>
      <c r="F143" s="203">
        <f>F144</f>
        <v>0</v>
      </c>
    </row>
    <row r="144" spans="1:6" ht="31.5" customHeight="1" hidden="1">
      <c r="A144" s="17"/>
      <c r="B144" s="18"/>
      <c r="C144" s="18"/>
      <c r="D144" s="43" t="s">
        <v>14</v>
      </c>
      <c r="E144" s="52" t="s">
        <v>3</v>
      </c>
      <c r="F144" s="188">
        <f>F145</f>
        <v>0</v>
      </c>
    </row>
    <row r="145" spans="1:6" ht="31.5" customHeight="1" hidden="1">
      <c r="A145" s="17"/>
      <c r="B145" s="18"/>
      <c r="C145" s="76" t="s">
        <v>252</v>
      </c>
      <c r="D145" s="11"/>
      <c r="E145" s="205" t="s">
        <v>253</v>
      </c>
      <c r="F145" s="203">
        <f>F146</f>
        <v>0</v>
      </c>
    </row>
    <row r="146" spans="1:6" ht="30" customHeight="1" hidden="1">
      <c r="A146" s="17"/>
      <c r="B146" s="18"/>
      <c r="C146" s="76"/>
      <c r="D146" s="11" t="s">
        <v>13</v>
      </c>
      <c r="E146" s="205" t="s">
        <v>2</v>
      </c>
      <c r="F146" s="203">
        <f>F147</f>
        <v>0</v>
      </c>
    </row>
    <row r="147" spans="1:6" ht="29.25" customHeight="1" hidden="1">
      <c r="A147" s="17"/>
      <c r="B147" s="18"/>
      <c r="C147" s="18"/>
      <c r="D147" s="43" t="s">
        <v>14</v>
      </c>
      <c r="E147" s="52" t="s">
        <v>3</v>
      </c>
      <c r="F147" s="188">
        <v>0</v>
      </c>
    </row>
    <row r="148" spans="1:6" ht="16.5" customHeight="1" hidden="1">
      <c r="A148" s="17"/>
      <c r="B148" s="18"/>
      <c r="C148" s="76" t="s">
        <v>254</v>
      </c>
      <c r="D148" s="11"/>
      <c r="E148" s="204" t="s">
        <v>255</v>
      </c>
      <c r="F148" s="203">
        <f>F149</f>
        <v>0</v>
      </c>
    </row>
    <row r="149" spans="1:6" ht="29.25" customHeight="1" hidden="1">
      <c r="A149" s="17"/>
      <c r="B149" s="18"/>
      <c r="C149" s="76"/>
      <c r="D149" s="11" t="s">
        <v>13</v>
      </c>
      <c r="E149" s="205" t="s">
        <v>2</v>
      </c>
      <c r="F149" s="203">
        <f>F150</f>
        <v>0</v>
      </c>
    </row>
    <row r="150" spans="1:6" ht="32.25" customHeight="1" hidden="1">
      <c r="A150" s="17"/>
      <c r="B150" s="18"/>
      <c r="C150" s="18"/>
      <c r="D150" s="43" t="s">
        <v>14</v>
      </c>
      <c r="E150" s="52" t="s">
        <v>3</v>
      </c>
      <c r="F150" s="188">
        <v>0</v>
      </c>
    </row>
    <row r="151" spans="1:6" ht="32.25" customHeight="1" hidden="1">
      <c r="A151" s="17"/>
      <c r="B151" s="18"/>
      <c r="C151" s="76" t="s">
        <v>256</v>
      </c>
      <c r="D151" s="11"/>
      <c r="E151" s="206" t="s">
        <v>257</v>
      </c>
      <c r="F151" s="203">
        <f>F152</f>
        <v>0</v>
      </c>
    </row>
    <row r="152" spans="1:6" ht="19.5" customHeight="1" hidden="1">
      <c r="A152" s="17"/>
      <c r="B152" s="18"/>
      <c r="C152" s="76" t="s">
        <v>258</v>
      </c>
      <c r="D152" s="11"/>
      <c r="E152" s="206" t="s">
        <v>259</v>
      </c>
      <c r="F152" s="203">
        <f>F153</f>
        <v>0</v>
      </c>
    </row>
    <row r="153" spans="1:6" ht="30" customHeight="1" hidden="1">
      <c r="A153" s="17"/>
      <c r="B153" s="18"/>
      <c r="C153" s="76"/>
      <c r="D153" s="11" t="s">
        <v>13</v>
      </c>
      <c r="E153" s="205" t="s">
        <v>2</v>
      </c>
      <c r="F153" s="203">
        <f>F154</f>
        <v>0</v>
      </c>
    </row>
    <row r="154" spans="1:6" ht="29.25" customHeight="1" hidden="1">
      <c r="A154" s="17"/>
      <c r="B154" s="18"/>
      <c r="C154" s="18"/>
      <c r="D154" s="43" t="s">
        <v>14</v>
      </c>
      <c r="E154" s="52" t="s">
        <v>3</v>
      </c>
      <c r="F154" s="188">
        <v>0</v>
      </c>
    </row>
    <row r="155" spans="1:6" ht="14.25" customHeight="1">
      <c r="A155" s="17"/>
      <c r="B155" s="18" t="s">
        <v>54</v>
      </c>
      <c r="C155" s="18"/>
      <c r="D155" s="18"/>
      <c r="E155" s="28" t="s">
        <v>29</v>
      </c>
      <c r="F155" s="187">
        <f>F157</f>
        <v>35.8</v>
      </c>
    </row>
    <row r="156" spans="1:6" ht="50.25" customHeight="1">
      <c r="A156" s="17"/>
      <c r="B156" s="18"/>
      <c r="C156" s="18" t="s">
        <v>225</v>
      </c>
      <c r="D156" s="54"/>
      <c r="E156" s="54" t="s">
        <v>222</v>
      </c>
      <c r="F156" s="187">
        <f>F157+F166</f>
        <v>35.8</v>
      </c>
    </row>
    <row r="157" spans="1:6" ht="16.5" customHeight="1">
      <c r="A157" s="17"/>
      <c r="B157" s="18"/>
      <c r="C157" s="11" t="s">
        <v>224</v>
      </c>
      <c r="D157" s="11"/>
      <c r="E157" s="10" t="s">
        <v>223</v>
      </c>
      <c r="F157" s="188">
        <f>F158+F161</f>
        <v>35.8</v>
      </c>
    </row>
    <row r="158" spans="1:6" ht="28.5" customHeight="1">
      <c r="A158" s="17"/>
      <c r="B158" s="11"/>
      <c r="C158" s="11" t="s">
        <v>227</v>
      </c>
      <c r="D158" s="11"/>
      <c r="E158" s="10" t="s">
        <v>226</v>
      </c>
      <c r="F158" s="189">
        <f>F159</f>
        <v>35.8</v>
      </c>
    </row>
    <row r="159" spans="1:6" ht="28.5" customHeight="1">
      <c r="A159" s="17"/>
      <c r="B159" s="11"/>
      <c r="C159" s="12"/>
      <c r="D159" s="11">
        <v>200</v>
      </c>
      <c r="E159" s="40" t="s">
        <v>2</v>
      </c>
      <c r="F159" s="189">
        <f>F160</f>
        <v>35.8</v>
      </c>
    </row>
    <row r="160" spans="1:6" ht="29.25" customHeight="1">
      <c r="A160" s="17"/>
      <c r="B160" s="11"/>
      <c r="C160" s="12"/>
      <c r="D160" s="11">
        <v>240</v>
      </c>
      <c r="E160" s="40" t="s">
        <v>3</v>
      </c>
      <c r="F160" s="188">
        <v>35.8</v>
      </c>
    </row>
    <row r="161" spans="1:6" ht="42.75" customHeight="1" hidden="1">
      <c r="A161" s="17"/>
      <c r="B161" s="11"/>
      <c r="C161" s="11" t="s">
        <v>149</v>
      </c>
      <c r="D161" s="11"/>
      <c r="E161" s="10" t="s">
        <v>175</v>
      </c>
      <c r="F161" s="189">
        <f>F162</f>
        <v>0</v>
      </c>
    </row>
    <row r="162" spans="1:6" ht="28.5" customHeight="1" hidden="1">
      <c r="A162" s="17"/>
      <c r="B162" s="11"/>
      <c r="C162" s="12"/>
      <c r="D162" s="11">
        <v>200</v>
      </c>
      <c r="E162" s="40" t="s">
        <v>2</v>
      </c>
      <c r="F162" s="189">
        <f>F163</f>
        <v>0</v>
      </c>
    </row>
    <row r="163" spans="1:6" ht="28.5" customHeight="1" hidden="1">
      <c r="A163" s="17"/>
      <c r="B163" s="11"/>
      <c r="C163" s="12"/>
      <c r="D163" s="11">
        <v>240</v>
      </c>
      <c r="E163" s="40" t="s">
        <v>3</v>
      </c>
      <c r="F163" s="188">
        <v>0</v>
      </c>
    </row>
    <row r="164" spans="1:6" ht="28.5" customHeight="1" hidden="1">
      <c r="A164" s="17"/>
      <c r="B164" s="18" t="s">
        <v>177</v>
      </c>
      <c r="C164" s="18"/>
      <c r="D164" s="18"/>
      <c r="E164" s="28" t="s">
        <v>178</v>
      </c>
      <c r="F164" s="187">
        <f>F165</f>
        <v>0</v>
      </c>
    </row>
    <row r="165" spans="1:6" ht="32.25" customHeight="1" hidden="1">
      <c r="A165" s="17"/>
      <c r="B165" s="18"/>
      <c r="C165" s="18" t="s">
        <v>103</v>
      </c>
      <c r="D165" s="54"/>
      <c r="E165" s="54" t="s">
        <v>102</v>
      </c>
      <c r="F165" s="187">
        <f>F166</f>
        <v>0</v>
      </c>
    </row>
    <row r="166" spans="1:6" ht="0.75" customHeight="1" hidden="1">
      <c r="A166" s="17"/>
      <c r="B166" s="18"/>
      <c r="C166" s="11" t="s">
        <v>106</v>
      </c>
      <c r="D166" s="11"/>
      <c r="E166" s="10" t="s">
        <v>75</v>
      </c>
      <c r="F166" s="188">
        <f>F167</f>
        <v>0</v>
      </c>
    </row>
    <row r="167" spans="1:6" ht="18" customHeight="1" hidden="1">
      <c r="A167" s="58"/>
      <c r="B167" s="18"/>
      <c r="C167" s="11" t="s">
        <v>140</v>
      </c>
      <c r="D167" s="11"/>
      <c r="E167" s="29" t="s">
        <v>40</v>
      </c>
      <c r="F167" s="192">
        <f>F168</f>
        <v>0</v>
      </c>
    </row>
    <row r="168" spans="1:6" ht="30" hidden="1">
      <c r="A168" s="58"/>
      <c r="B168" s="18"/>
      <c r="C168" s="11"/>
      <c r="D168" s="11">
        <v>200</v>
      </c>
      <c r="E168" s="10" t="s">
        <v>95</v>
      </c>
      <c r="F168" s="188">
        <f>F169</f>
        <v>0</v>
      </c>
    </row>
    <row r="169" spans="1:6" ht="30" hidden="1">
      <c r="A169" s="58"/>
      <c r="B169" s="18"/>
      <c r="C169" s="11"/>
      <c r="D169" s="11">
        <v>240</v>
      </c>
      <c r="E169" s="10" t="s">
        <v>163</v>
      </c>
      <c r="F169" s="188">
        <v>0</v>
      </c>
    </row>
    <row r="170" spans="1:6" ht="14.25" customHeight="1">
      <c r="A170" s="74"/>
      <c r="B170" s="71" t="s">
        <v>55</v>
      </c>
      <c r="C170" s="71"/>
      <c r="D170" s="71"/>
      <c r="E170" s="72" t="s">
        <v>41</v>
      </c>
      <c r="F170" s="194">
        <f>F171</f>
        <v>772.5</v>
      </c>
    </row>
    <row r="171" spans="1:6" ht="14.25" customHeight="1">
      <c r="A171" s="26"/>
      <c r="B171" s="24" t="s">
        <v>56</v>
      </c>
      <c r="C171" s="24"/>
      <c r="D171" s="24"/>
      <c r="E171" s="31" t="s">
        <v>308</v>
      </c>
      <c r="F171" s="191">
        <f>F172</f>
        <v>772.5</v>
      </c>
    </row>
    <row r="172" spans="1:6" ht="27.75" customHeight="1">
      <c r="A172" s="26"/>
      <c r="B172" s="24"/>
      <c r="C172" s="24" t="s">
        <v>171</v>
      </c>
      <c r="D172" s="24"/>
      <c r="E172" s="31" t="s">
        <v>157</v>
      </c>
      <c r="F172" s="191">
        <f>F173</f>
        <v>772.5</v>
      </c>
    </row>
    <row r="173" spans="1:6" ht="42.75" customHeight="1">
      <c r="A173" s="26"/>
      <c r="B173" s="24"/>
      <c r="C173" s="25" t="s">
        <v>170</v>
      </c>
      <c r="D173" s="24"/>
      <c r="E173" s="32" t="s">
        <v>98</v>
      </c>
      <c r="F173" s="196">
        <f>F175+F182+F185+F186+F189</f>
        <v>772.5</v>
      </c>
    </row>
    <row r="174" spans="1:6" ht="45" customHeight="1" hidden="1">
      <c r="A174" s="26"/>
      <c r="B174" s="24"/>
      <c r="C174" s="25" t="s">
        <v>123</v>
      </c>
      <c r="D174" s="24"/>
      <c r="E174" s="32" t="s">
        <v>99</v>
      </c>
      <c r="F174" s="191">
        <v>0</v>
      </c>
    </row>
    <row r="175" spans="1:6" ht="42.75" customHeight="1">
      <c r="A175" s="26"/>
      <c r="B175" s="25"/>
      <c r="C175" s="25" t="s">
        <v>123</v>
      </c>
      <c r="D175" s="25"/>
      <c r="E175" s="32" t="s">
        <v>159</v>
      </c>
      <c r="F175" s="196">
        <f>F178+F176+F180</f>
        <v>574.5</v>
      </c>
    </row>
    <row r="176" spans="1:6" ht="28.5" customHeight="1" hidden="1">
      <c r="A176" s="17"/>
      <c r="B176" s="25"/>
      <c r="C176" s="12"/>
      <c r="D176" s="22" t="s">
        <v>13</v>
      </c>
      <c r="E176" s="40" t="s">
        <v>2</v>
      </c>
      <c r="F176" s="196">
        <f>F177</f>
        <v>0</v>
      </c>
    </row>
    <row r="177" spans="1:6" ht="28.5" customHeight="1" hidden="1">
      <c r="A177" s="17"/>
      <c r="B177" s="25"/>
      <c r="C177" s="25"/>
      <c r="D177" s="25" t="s">
        <v>14</v>
      </c>
      <c r="E177" s="52" t="s">
        <v>3</v>
      </c>
      <c r="F177" s="196">
        <v>0</v>
      </c>
    </row>
    <row r="178" spans="1:6" ht="28.5" customHeight="1">
      <c r="A178" s="26"/>
      <c r="B178" s="25"/>
      <c r="C178" s="25"/>
      <c r="D178" s="25" t="s">
        <v>89</v>
      </c>
      <c r="E178" s="10" t="s">
        <v>158</v>
      </c>
      <c r="F178" s="196">
        <f>F179</f>
        <v>574.5</v>
      </c>
    </row>
    <row r="179" spans="1:9" ht="13.5" customHeight="1">
      <c r="A179" s="26"/>
      <c r="B179" s="25"/>
      <c r="C179" s="25"/>
      <c r="D179" s="25" t="s">
        <v>77</v>
      </c>
      <c r="E179" s="10" t="s">
        <v>124</v>
      </c>
      <c r="F179" s="196">
        <v>574.5</v>
      </c>
      <c r="I179" s="5"/>
    </row>
    <row r="180" spans="1:6" ht="14.25" customHeight="1" hidden="1">
      <c r="A180" s="17"/>
      <c r="B180" s="22"/>
      <c r="C180" s="23"/>
      <c r="D180" s="22" t="s">
        <v>70</v>
      </c>
      <c r="E180" s="10" t="s">
        <v>7</v>
      </c>
      <c r="F180" s="193">
        <f>F181</f>
        <v>0</v>
      </c>
    </row>
    <row r="181" spans="1:6" ht="14.25" customHeight="1" hidden="1">
      <c r="A181" s="17"/>
      <c r="B181" s="22"/>
      <c r="C181" s="23"/>
      <c r="D181" s="22" t="s">
        <v>71</v>
      </c>
      <c r="E181" s="10" t="s">
        <v>8</v>
      </c>
      <c r="F181" s="193">
        <v>0</v>
      </c>
    </row>
    <row r="182" spans="1:6" ht="15">
      <c r="A182" s="17"/>
      <c r="B182" s="25"/>
      <c r="C182" s="12" t="s">
        <v>125</v>
      </c>
      <c r="D182" s="22"/>
      <c r="E182" s="10" t="s">
        <v>72</v>
      </c>
      <c r="F182" s="196">
        <f>F183</f>
        <v>198</v>
      </c>
    </row>
    <row r="183" spans="1:6" ht="45">
      <c r="A183" s="17"/>
      <c r="B183" s="25"/>
      <c r="C183" s="12"/>
      <c r="D183" s="22" t="s">
        <v>13</v>
      </c>
      <c r="E183" s="40" t="s">
        <v>2</v>
      </c>
      <c r="F183" s="196">
        <f>F184</f>
        <v>198</v>
      </c>
    </row>
    <row r="184" spans="1:6" ht="28.5" customHeight="1">
      <c r="A184" s="17"/>
      <c r="B184" s="25"/>
      <c r="C184" s="25"/>
      <c r="D184" s="25" t="s">
        <v>14</v>
      </c>
      <c r="E184" s="52" t="s">
        <v>3</v>
      </c>
      <c r="F184" s="196">
        <v>198</v>
      </c>
    </row>
    <row r="185" spans="1:6" ht="15" hidden="1">
      <c r="A185" s="17"/>
      <c r="B185" s="25"/>
      <c r="C185" s="12"/>
      <c r="D185" s="22"/>
      <c r="E185" s="10"/>
      <c r="F185" s="196"/>
    </row>
    <row r="186" spans="1:6" ht="30" hidden="1">
      <c r="A186" s="17"/>
      <c r="B186" s="25"/>
      <c r="C186" s="12" t="s">
        <v>217</v>
      </c>
      <c r="D186" s="81"/>
      <c r="E186" s="175" t="s">
        <v>216</v>
      </c>
      <c r="F186" s="196"/>
    </row>
    <row r="187" spans="1:6" ht="45" hidden="1">
      <c r="A187" s="17"/>
      <c r="B187" s="25"/>
      <c r="C187" s="12"/>
      <c r="D187" s="22" t="s">
        <v>13</v>
      </c>
      <c r="E187" s="55" t="s">
        <v>2</v>
      </c>
      <c r="F187" s="196"/>
    </row>
    <row r="188" spans="1:6" ht="45" hidden="1">
      <c r="A188" s="17"/>
      <c r="B188" s="25"/>
      <c r="C188" s="12"/>
      <c r="D188" s="25" t="s">
        <v>14</v>
      </c>
      <c r="E188" s="52" t="s">
        <v>3</v>
      </c>
      <c r="F188" s="196"/>
    </row>
    <row r="189" spans="1:6" ht="15" hidden="1">
      <c r="A189" s="17"/>
      <c r="B189" s="25"/>
      <c r="C189" s="76" t="s">
        <v>220</v>
      </c>
      <c r="D189" s="81"/>
      <c r="E189" s="56" t="s">
        <v>218</v>
      </c>
      <c r="F189" s="196"/>
    </row>
    <row r="190" spans="1:6" ht="45" hidden="1">
      <c r="A190" s="17"/>
      <c r="B190" s="25"/>
      <c r="C190" s="176"/>
      <c r="D190" s="22" t="s">
        <v>13</v>
      </c>
      <c r="E190" s="55" t="s">
        <v>2</v>
      </c>
      <c r="F190" s="196"/>
    </row>
    <row r="191" spans="1:6" ht="15">
      <c r="A191" s="17"/>
      <c r="B191" s="24" t="s">
        <v>57</v>
      </c>
      <c r="C191" s="25"/>
      <c r="D191" s="25"/>
      <c r="E191" s="178" t="s">
        <v>30</v>
      </c>
      <c r="F191" s="191">
        <f>F192+F214+F202</f>
        <v>1036.6</v>
      </c>
    </row>
    <row r="192" spans="1:6" ht="21.75" customHeight="1">
      <c r="A192" s="17"/>
      <c r="B192" s="18" t="s">
        <v>275</v>
      </c>
      <c r="C192" s="18"/>
      <c r="D192" s="18"/>
      <c r="E192" s="57" t="s">
        <v>282</v>
      </c>
      <c r="F192" s="187">
        <f>F193+F197</f>
        <v>49.6</v>
      </c>
    </row>
    <row r="193" spans="1:6" ht="42.75" customHeight="1" hidden="1">
      <c r="A193" s="26"/>
      <c r="B193" s="24"/>
      <c r="C193" s="18" t="s">
        <v>106</v>
      </c>
      <c r="D193" s="18"/>
      <c r="E193" s="85" t="s">
        <v>108</v>
      </c>
      <c r="F193" s="191">
        <f>F194</f>
        <v>0</v>
      </c>
    </row>
    <row r="194" spans="1:6" ht="31.5" customHeight="1" hidden="1">
      <c r="A194" s="17"/>
      <c r="B194" s="11"/>
      <c r="C194" s="11" t="s">
        <v>198</v>
      </c>
      <c r="D194" s="22"/>
      <c r="E194" s="55" t="s">
        <v>199</v>
      </c>
      <c r="F194" s="188">
        <f>F195</f>
        <v>0</v>
      </c>
    </row>
    <row r="195" spans="1:6" ht="28.5" customHeight="1" hidden="1">
      <c r="A195" s="17"/>
      <c r="B195" s="11"/>
      <c r="C195" s="11"/>
      <c r="D195" s="22">
        <v>200</v>
      </c>
      <c r="E195" s="55" t="s">
        <v>2</v>
      </c>
      <c r="F195" s="188">
        <f>F196</f>
        <v>0</v>
      </c>
    </row>
    <row r="196" spans="1:6" ht="28.5" customHeight="1" hidden="1">
      <c r="A196" s="17"/>
      <c r="B196" s="11"/>
      <c r="C196" s="11"/>
      <c r="D196" s="25" t="s">
        <v>14</v>
      </c>
      <c r="E196" s="52" t="s">
        <v>3</v>
      </c>
      <c r="F196" s="189">
        <v>0</v>
      </c>
    </row>
    <row r="197" spans="1:6" ht="28.5" customHeight="1">
      <c r="A197" s="17"/>
      <c r="B197" s="11"/>
      <c r="C197" s="18" t="s">
        <v>229</v>
      </c>
      <c r="D197" s="25"/>
      <c r="E197" s="178" t="s">
        <v>228</v>
      </c>
      <c r="F197" s="197">
        <f>F198</f>
        <v>49.6</v>
      </c>
    </row>
    <row r="198" spans="1:6" ht="33.75" customHeight="1">
      <c r="A198" s="17"/>
      <c r="B198" s="11"/>
      <c r="C198" s="76" t="s">
        <v>230</v>
      </c>
      <c r="D198" s="22"/>
      <c r="E198" s="83" t="s">
        <v>231</v>
      </c>
      <c r="F198" s="189">
        <f>F199</f>
        <v>49.6</v>
      </c>
    </row>
    <row r="199" spans="1:6" ht="28.5" customHeight="1">
      <c r="A199" s="17"/>
      <c r="B199" s="11"/>
      <c r="C199" s="76" t="s">
        <v>232</v>
      </c>
      <c r="D199" s="22"/>
      <c r="E199" s="55" t="s">
        <v>233</v>
      </c>
      <c r="F199" s="189">
        <f>F200</f>
        <v>49.6</v>
      </c>
    </row>
    <row r="200" spans="1:6" ht="28.5" customHeight="1">
      <c r="A200" s="17"/>
      <c r="B200" s="11"/>
      <c r="C200" s="76"/>
      <c r="D200" s="25" t="s">
        <v>89</v>
      </c>
      <c r="E200" s="10" t="s">
        <v>158</v>
      </c>
      <c r="F200" s="189">
        <f>F201</f>
        <v>49.6</v>
      </c>
    </row>
    <row r="201" spans="1:6" ht="18.75" customHeight="1">
      <c r="A201" s="17"/>
      <c r="B201" s="11"/>
      <c r="C201" s="11"/>
      <c r="D201" s="25" t="s">
        <v>77</v>
      </c>
      <c r="E201" s="10" t="s">
        <v>124</v>
      </c>
      <c r="F201" s="189">
        <v>49.6</v>
      </c>
    </row>
    <row r="202" spans="1:6" ht="15" customHeight="1">
      <c r="A202" s="17"/>
      <c r="B202" s="18" t="s">
        <v>179</v>
      </c>
      <c r="C202" s="18"/>
      <c r="D202" s="24"/>
      <c r="E202" s="222" t="s">
        <v>180</v>
      </c>
      <c r="F202" s="197">
        <f>F203+F211</f>
        <v>193</v>
      </c>
    </row>
    <row r="203" spans="1:6" ht="18.75" customHeight="1">
      <c r="A203" s="17"/>
      <c r="B203" s="11"/>
      <c r="C203" s="76" t="s">
        <v>203</v>
      </c>
      <c r="D203" s="22"/>
      <c r="E203" s="83" t="s">
        <v>197</v>
      </c>
      <c r="F203" s="189">
        <f>F204+F208</f>
        <v>110.9</v>
      </c>
    </row>
    <row r="204" spans="1:6" ht="18.75" customHeight="1">
      <c r="A204" s="17"/>
      <c r="B204" s="11"/>
      <c r="C204" s="76" t="s">
        <v>213</v>
      </c>
      <c r="D204" s="22"/>
      <c r="E204" s="55" t="s">
        <v>212</v>
      </c>
      <c r="F204" s="189">
        <f>F205</f>
        <v>110.9</v>
      </c>
    </row>
    <row r="205" spans="1:6" ht="18.75" customHeight="1">
      <c r="A205" s="17"/>
      <c r="B205" s="11"/>
      <c r="C205" s="84"/>
      <c r="D205" s="22" t="s">
        <v>13</v>
      </c>
      <c r="E205" s="55" t="s">
        <v>2</v>
      </c>
      <c r="F205" s="189">
        <f>F206</f>
        <v>110.9</v>
      </c>
    </row>
    <row r="206" spans="1:6" ht="17.25" customHeight="1">
      <c r="A206" s="17"/>
      <c r="B206" s="11"/>
      <c r="C206" s="25"/>
      <c r="D206" s="27" t="s">
        <v>14</v>
      </c>
      <c r="E206" s="52" t="s">
        <v>3</v>
      </c>
      <c r="F206" s="189">
        <v>110.9</v>
      </c>
    </row>
    <row r="207" spans="1:6" ht="31.5" customHeight="1" hidden="1">
      <c r="A207" s="17"/>
      <c r="B207" s="11"/>
      <c r="C207" s="76" t="s">
        <v>215</v>
      </c>
      <c r="D207" s="22"/>
      <c r="E207" s="55" t="s">
        <v>214</v>
      </c>
      <c r="F207" s="189">
        <f>F208</f>
        <v>0</v>
      </c>
    </row>
    <row r="208" spans="1:6" ht="18.75" customHeight="1" hidden="1">
      <c r="A208" s="17"/>
      <c r="B208" s="11"/>
      <c r="C208" s="25"/>
      <c r="D208" s="22" t="s">
        <v>13</v>
      </c>
      <c r="E208" s="55" t="s">
        <v>2</v>
      </c>
      <c r="F208" s="189">
        <f>F209</f>
        <v>0</v>
      </c>
    </row>
    <row r="209" spans="1:6" ht="18.75" customHeight="1" hidden="1">
      <c r="A209" s="17"/>
      <c r="B209" s="11"/>
      <c r="C209" s="25"/>
      <c r="D209" s="27" t="s">
        <v>14</v>
      </c>
      <c r="E209" s="52" t="s">
        <v>3</v>
      </c>
      <c r="F209" s="189">
        <v>0</v>
      </c>
    </row>
    <row r="210" spans="1:6" ht="45">
      <c r="A210" s="17"/>
      <c r="B210" s="11"/>
      <c r="C210" s="76" t="s">
        <v>234</v>
      </c>
      <c r="D210" s="81"/>
      <c r="E210" s="80" t="s">
        <v>235</v>
      </c>
      <c r="F210" s="179">
        <f>F211</f>
        <v>82.1</v>
      </c>
    </row>
    <row r="211" spans="1:6" ht="15">
      <c r="A211" s="17"/>
      <c r="B211" s="11"/>
      <c r="C211" s="76" t="s">
        <v>289</v>
      </c>
      <c r="D211" s="81"/>
      <c r="E211" s="56" t="s">
        <v>288</v>
      </c>
      <c r="F211" s="180">
        <f>F212</f>
        <v>82.1</v>
      </c>
    </row>
    <row r="212" spans="1:6" ht="28.5" customHeight="1">
      <c r="A212" s="17"/>
      <c r="B212" s="11"/>
      <c r="C212" s="76"/>
      <c r="D212" s="22" t="s">
        <v>13</v>
      </c>
      <c r="E212" s="55" t="s">
        <v>2</v>
      </c>
      <c r="F212" s="180">
        <f>F213</f>
        <v>82.1</v>
      </c>
    </row>
    <row r="213" spans="1:6" ht="28.5" customHeight="1">
      <c r="A213" s="17"/>
      <c r="B213" s="11"/>
      <c r="C213" s="11"/>
      <c r="D213" s="25" t="s">
        <v>14</v>
      </c>
      <c r="E213" s="52" t="s">
        <v>3</v>
      </c>
      <c r="F213" s="189">
        <v>82.1</v>
      </c>
    </row>
    <row r="214" spans="1:6" ht="14.25" customHeight="1">
      <c r="A214" s="17"/>
      <c r="B214" s="18" t="s">
        <v>58</v>
      </c>
      <c r="C214" s="18"/>
      <c r="D214" s="18"/>
      <c r="E214" s="28" t="s">
        <v>31</v>
      </c>
      <c r="F214" s="187">
        <f>F215+F242</f>
        <v>794</v>
      </c>
    </row>
    <row r="215" spans="1:9" ht="42" customHeight="1">
      <c r="A215" s="17"/>
      <c r="B215" s="11"/>
      <c r="C215" s="24" t="s">
        <v>122</v>
      </c>
      <c r="D215" s="24"/>
      <c r="E215" s="46" t="s">
        <v>157</v>
      </c>
      <c r="F215" s="191">
        <f>F216+F224+F230+F238</f>
        <v>790.8</v>
      </c>
      <c r="I215" s="5"/>
    </row>
    <row r="216" spans="1:6" ht="28.5" customHeight="1">
      <c r="A216" s="17"/>
      <c r="B216" s="11"/>
      <c r="C216" s="25" t="s">
        <v>137</v>
      </c>
      <c r="D216" s="24"/>
      <c r="E216" s="32" t="s">
        <v>136</v>
      </c>
      <c r="F216" s="196">
        <f>F217</f>
        <v>212.4</v>
      </c>
    </row>
    <row r="217" spans="1:6" ht="28.5" customHeight="1">
      <c r="A217" s="17"/>
      <c r="B217" s="11"/>
      <c r="C217" s="25" t="s">
        <v>144</v>
      </c>
      <c r="D217" s="25"/>
      <c r="E217" s="30" t="s">
        <v>84</v>
      </c>
      <c r="F217" s="196">
        <f>F218</f>
        <v>212.4</v>
      </c>
    </row>
    <row r="218" spans="1:6" ht="28.5" customHeight="1">
      <c r="A218" s="26"/>
      <c r="B218" s="25"/>
      <c r="C218" s="27"/>
      <c r="D218" s="25" t="s">
        <v>89</v>
      </c>
      <c r="E218" s="10" t="s">
        <v>158</v>
      </c>
      <c r="F218" s="198">
        <f>F219</f>
        <v>212.4</v>
      </c>
    </row>
    <row r="219" spans="1:6" ht="15">
      <c r="A219" s="26"/>
      <c r="B219" s="25"/>
      <c r="C219" s="25"/>
      <c r="D219" s="25" t="s">
        <v>77</v>
      </c>
      <c r="E219" s="10" t="s">
        <v>124</v>
      </c>
      <c r="F219" s="199">
        <v>212.4</v>
      </c>
    </row>
    <row r="220" spans="1:6" ht="30" hidden="1">
      <c r="A220" s="26"/>
      <c r="B220" s="25"/>
      <c r="C220" s="27" t="s">
        <v>201</v>
      </c>
      <c r="D220" s="81"/>
      <c r="E220" s="82" t="s">
        <v>194</v>
      </c>
      <c r="F220" s="198">
        <f aca="true" t="shared" si="1" ref="F220:F225">F221</f>
        <v>139</v>
      </c>
    </row>
    <row r="221" spans="1:6" ht="15" hidden="1">
      <c r="A221" s="26"/>
      <c r="B221" s="25"/>
      <c r="C221" s="27" t="s">
        <v>206</v>
      </c>
      <c r="D221" s="81"/>
      <c r="E221" s="56" t="s">
        <v>195</v>
      </c>
      <c r="F221" s="198">
        <f t="shared" si="1"/>
        <v>139</v>
      </c>
    </row>
    <row r="222" spans="1:6" ht="33" customHeight="1" hidden="1">
      <c r="A222" s="26"/>
      <c r="B222" s="25"/>
      <c r="C222" s="25"/>
      <c r="D222" s="22" t="s">
        <v>89</v>
      </c>
      <c r="E222" s="173" t="s">
        <v>2</v>
      </c>
      <c r="F222" s="199">
        <f t="shared" si="1"/>
        <v>139</v>
      </c>
    </row>
    <row r="223" spans="1:6" ht="15">
      <c r="A223" s="26"/>
      <c r="B223" s="25"/>
      <c r="C223" s="25" t="s">
        <v>293</v>
      </c>
      <c r="D223" s="27"/>
      <c r="E223" s="237" t="s">
        <v>292</v>
      </c>
      <c r="F223" s="199">
        <f>F224+F236</f>
        <v>139</v>
      </c>
    </row>
    <row r="224" spans="1:6" ht="15">
      <c r="A224" s="26"/>
      <c r="B224" s="25"/>
      <c r="C224" s="27" t="s">
        <v>207</v>
      </c>
      <c r="D224" s="22"/>
      <c r="E224" s="55" t="s">
        <v>196</v>
      </c>
      <c r="F224" s="198">
        <f t="shared" si="1"/>
        <v>30</v>
      </c>
    </row>
    <row r="225" spans="1:6" ht="28.5" customHeight="1">
      <c r="A225" s="26"/>
      <c r="B225" s="25"/>
      <c r="C225" s="27"/>
      <c r="D225" s="22" t="s">
        <v>13</v>
      </c>
      <c r="E225" s="55" t="s">
        <v>2</v>
      </c>
      <c r="F225" s="198">
        <f t="shared" si="1"/>
        <v>30</v>
      </c>
    </row>
    <row r="226" spans="1:6" ht="29.25" customHeight="1">
      <c r="A226" s="26"/>
      <c r="B226" s="25"/>
      <c r="C226" s="25"/>
      <c r="D226" s="27" t="s">
        <v>14</v>
      </c>
      <c r="E226" s="52" t="s">
        <v>3</v>
      </c>
      <c r="F226" s="199">
        <v>30</v>
      </c>
    </row>
    <row r="227" spans="1:6" ht="15" hidden="1">
      <c r="A227" s="26"/>
      <c r="B227" s="25"/>
      <c r="C227" s="25" t="s">
        <v>208</v>
      </c>
      <c r="D227" s="22"/>
      <c r="E227" s="55" t="s">
        <v>202</v>
      </c>
      <c r="F227" s="199">
        <f>F228</f>
        <v>0</v>
      </c>
    </row>
    <row r="228" spans="1:6" ht="30.75" customHeight="1" hidden="1">
      <c r="A228" s="26"/>
      <c r="B228" s="25"/>
      <c r="C228" s="25"/>
      <c r="D228" s="22" t="s">
        <v>13</v>
      </c>
      <c r="E228" s="55" t="s">
        <v>2</v>
      </c>
      <c r="F228" s="199">
        <f>F229</f>
        <v>0</v>
      </c>
    </row>
    <row r="229" spans="1:6" ht="45" hidden="1">
      <c r="A229" s="26"/>
      <c r="B229" s="25"/>
      <c r="C229" s="25"/>
      <c r="D229" s="27" t="s">
        <v>14</v>
      </c>
      <c r="E229" s="52" t="s">
        <v>3</v>
      </c>
      <c r="F229" s="199">
        <v>0</v>
      </c>
    </row>
    <row r="230" spans="1:6" ht="15" hidden="1">
      <c r="A230" s="26"/>
      <c r="B230" s="25"/>
      <c r="C230" s="76" t="s">
        <v>203</v>
      </c>
      <c r="D230" s="22"/>
      <c r="E230" s="83" t="s">
        <v>197</v>
      </c>
      <c r="F230" s="199">
        <f>F231+F235</f>
        <v>109</v>
      </c>
    </row>
    <row r="231" spans="1:6" ht="21.75" customHeight="1" hidden="1">
      <c r="A231" s="26"/>
      <c r="B231" s="25"/>
      <c r="C231" s="76" t="s">
        <v>213</v>
      </c>
      <c r="D231" s="22"/>
      <c r="E231" s="55" t="s">
        <v>212</v>
      </c>
      <c r="F231" s="199">
        <f>F232</f>
        <v>0</v>
      </c>
    </row>
    <row r="232" spans="1:6" ht="28.5" customHeight="1" hidden="1">
      <c r="A232" s="26"/>
      <c r="B232" s="25"/>
      <c r="C232" s="84"/>
      <c r="D232" s="22" t="s">
        <v>13</v>
      </c>
      <c r="E232" s="55" t="s">
        <v>2</v>
      </c>
      <c r="F232" s="199">
        <f>F233</f>
        <v>0</v>
      </c>
    </row>
    <row r="233" spans="1:6" ht="33" customHeight="1" hidden="1">
      <c r="A233" s="26"/>
      <c r="B233" s="25"/>
      <c r="C233" s="25"/>
      <c r="D233" s="27" t="s">
        <v>14</v>
      </c>
      <c r="E233" s="52" t="s">
        <v>3</v>
      </c>
      <c r="F233" s="199">
        <v>0</v>
      </c>
    </row>
    <row r="234" spans="1:6" ht="15" hidden="1">
      <c r="A234" s="26"/>
      <c r="B234" s="25"/>
      <c r="C234" s="25"/>
      <c r="D234" s="27"/>
      <c r="E234" s="80" t="s">
        <v>209</v>
      </c>
      <c r="F234" s="199"/>
    </row>
    <row r="235" spans="1:6" ht="15">
      <c r="A235" s="26"/>
      <c r="B235" s="25"/>
      <c r="C235" s="76" t="s">
        <v>206</v>
      </c>
      <c r="D235" s="22"/>
      <c r="E235" s="55" t="s">
        <v>195</v>
      </c>
      <c r="F235" s="199">
        <f>F236</f>
        <v>109</v>
      </c>
    </row>
    <row r="236" spans="1:6" ht="28.5" customHeight="1">
      <c r="A236" s="26"/>
      <c r="B236" s="25"/>
      <c r="C236" s="25"/>
      <c r="D236" s="22" t="s">
        <v>13</v>
      </c>
      <c r="E236" s="55" t="s">
        <v>2</v>
      </c>
      <c r="F236" s="199">
        <f>F237</f>
        <v>109</v>
      </c>
    </row>
    <row r="237" spans="1:6" ht="45">
      <c r="A237" s="26"/>
      <c r="B237" s="25"/>
      <c r="C237" s="25"/>
      <c r="D237" s="27" t="s">
        <v>14</v>
      </c>
      <c r="E237" s="52" t="s">
        <v>3</v>
      </c>
      <c r="F237" s="199">
        <v>109</v>
      </c>
    </row>
    <row r="238" spans="1:6" ht="28.5" customHeight="1">
      <c r="A238" s="26"/>
      <c r="B238" s="25"/>
      <c r="C238" s="76" t="s">
        <v>236</v>
      </c>
      <c r="D238" s="22"/>
      <c r="E238" s="181" t="s">
        <v>237</v>
      </c>
      <c r="F238" s="180">
        <f>F239</f>
        <v>439.4</v>
      </c>
    </row>
    <row r="239" spans="1:6" ht="28.5" customHeight="1">
      <c r="A239" s="26"/>
      <c r="B239" s="25"/>
      <c r="C239" s="76" t="s">
        <v>238</v>
      </c>
      <c r="D239" s="22"/>
      <c r="E239" s="55" t="s">
        <v>239</v>
      </c>
      <c r="F239" s="180">
        <f>F240</f>
        <v>439.4</v>
      </c>
    </row>
    <row r="240" spans="1:6" ht="28.5" customHeight="1">
      <c r="A240" s="26"/>
      <c r="B240" s="25"/>
      <c r="C240" s="76"/>
      <c r="D240" s="22" t="s">
        <v>13</v>
      </c>
      <c r="E240" s="55" t="s">
        <v>2</v>
      </c>
      <c r="F240" s="180">
        <f>F241</f>
        <v>439.4</v>
      </c>
    </row>
    <row r="241" spans="1:6" ht="28.5" customHeight="1">
      <c r="A241" s="26"/>
      <c r="B241" s="25"/>
      <c r="C241" s="25"/>
      <c r="D241" s="27" t="s">
        <v>14</v>
      </c>
      <c r="E241" s="52" t="s">
        <v>3</v>
      </c>
      <c r="F241" s="199">
        <v>439.4</v>
      </c>
    </row>
    <row r="242" spans="1:6" ht="32.25" customHeight="1">
      <c r="A242" s="17"/>
      <c r="B242" s="18"/>
      <c r="C242" s="18" t="s">
        <v>103</v>
      </c>
      <c r="D242" s="54"/>
      <c r="E242" s="54" t="s">
        <v>102</v>
      </c>
      <c r="F242" s="187">
        <f>F243+F247</f>
        <v>3.2</v>
      </c>
    </row>
    <row r="243" spans="1:6" ht="42.75" customHeight="1">
      <c r="A243" s="17"/>
      <c r="B243" s="11"/>
      <c r="C243" s="11" t="s">
        <v>106</v>
      </c>
      <c r="D243" s="11"/>
      <c r="E243" s="3" t="s">
        <v>139</v>
      </c>
      <c r="F243" s="189">
        <f>F244</f>
        <v>3.2</v>
      </c>
    </row>
    <row r="244" spans="1:6" ht="14.25" customHeight="1">
      <c r="A244" s="17"/>
      <c r="B244" s="11"/>
      <c r="C244" s="11" t="s">
        <v>173</v>
      </c>
      <c r="D244" s="43"/>
      <c r="E244" s="63" t="s">
        <v>174</v>
      </c>
      <c r="F244" s="188">
        <f>F245</f>
        <v>3.2</v>
      </c>
    </row>
    <row r="245" spans="1:6" ht="28.5" customHeight="1">
      <c r="A245" s="17"/>
      <c r="B245" s="11"/>
      <c r="C245" s="11"/>
      <c r="D245" s="43" t="s">
        <v>13</v>
      </c>
      <c r="E245" s="44" t="s">
        <v>2</v>
      </c>
      <c r="F245" s="188">
        <f>F246</f>
        <v>3.2</v>
      </c>
    </row>
    <row r="246" spans="1:6" ht="32.25" customHeight="1">
      <c r="A246" s="17"/>
      <c r="B246" s="11"/>
      <c r="C246" s="11"/>
      <c r="D246" s="43" t="s">
        <v>14</v>
      </c>
      <c r="E246" s="52" t="s">
        <v>3</v>
      </c>
      <c r="F246" s="188">
        <v>3.2</v>
      </c>
    </row>
    <row r="247" spans="1:6" ht="0.75" customHeight="1" hidden="1">
      <c r="A247" s="17"/>
      <c r="B247" s="11"/>
      <c r="C247" s="11" t="s">
        <v>298</v>
      </c>
      <c r="D247" s="43"/>
      <c r="E247" s="52" t="s">
        <v>297</v>
      </c>
      <c r="F247" s="188">
        <f>F248</f>
        <v>0</v>
      </c>
    </row>
    <row r="248" spans="1:6" ht="28.5" customHeight="1" hidden="1">
      <c r="A248" s="17"/>
      <c r="B248" s="11"/>
      <c r="C248" s="11"/>
      <c r="D248" s="43" t="s">
        <v>13</v>
      </c>
      <c r="E248" s="44" t="s">
        <v>2</v>
      </c>
      <c r="F248" s="188">
        <f>F249</f>
        <v>0</v>
      </c>
    </row>
    <row r="249" spans="1:6" ht="28.5" customHeight="1" hidden="1">
      <c r="A249" s="17"/>
      <c r="B249" s="11"/>
      <c r="C249" s="11"/>
      <c r="D249" s="43" t="s">
        <v>14</v>
      </c>
      <c r="E249" s="52" t="s">
        <v>3</v>
      </c>
      <c r="F249" s="188">
        <v>0</v>
      </c>
    </row>
    <row r="250" spans="1:8" ht="14.25" customHeight="1">
      <c r="A250" s="26"/>
      <c r="B250" s="24" t="s">
        <v>59</v>
      </c>
      <c r="C250" s="24"/>
      <c r="D250" s="24"/>
      <c r="E250" s="34" t="s">
        <v>294</v>
      </c>
      <c r="F250" s="186">
        <f>F251+F287</f>
        <v>1623.3999999999999</v>
      </c>
      <c r="H250" s="223"/>
    </row>
    <row r="251" spans="1:6" ht="14.25" customHeight="1">
      <c r="A251" s="26"/>
      <c r="B251" s="24" t="s">
        <v>60</v>
      </c>
      <c r="C251" s="24"/>
      <c r="D251" s="24"/>
      <c r="E251" s="34" t="s">
        <v>32</v>
      </c>
      <c r="F251" s="191">
        <f>F252</f>
        <v>1603.3999999999999</v>
      </c>
    </row>
    <row r="252" spans="1:8" ht="42.75" customHeight="1">
      <c r="A252" s="26"/>
      <c r="B252" s="25"/>
      <c r="C252" s="75" t="s">
        <v>128</v>
      </c>
      <c r="D252" s="24"/>
      <c r="E252" s="34" t="s">
        <v>156</v>
      </c>
      <c r="F252" s="191">
        <f>F257+F253+F271+F275+F279+F283</f>
        <v>1603.3999999999999</v>
      </c>
      <c r="H252" s="5"/>
    </row>
    <row r="253" spans="1:6" ht="28.5" customHeight="1">
      <c r="A253" s="26"/>
      <c r="B253" s="25"/>
      <c r="C253" s="25" t="s">
        <v>127</v>
      </c>
      <c r="D253" s="18"/>
      <c r="E253" s="10" t="s">
        <v>96</v>
      </c>
      <c r="F253" s="188">
        <f>F254</f>
        <v>1492.1</v>
      </c>
    </row>
    <row r="254" spans="1:6" ht="28.5" customHeight="1">
      <c r="A254" s="26"/>
      <c r="B254" s="25"/>
      <c r="C254" s="60" t="s">
        <v>145</v>
      </c>
      <c r="D254" s="25"/>
      <c r="E254" s="61" t="s">
        <v>295</v>
      </c>
      <c r="F254" s="188">
        <f>F255</f>
        <v>1492.1</v>
      </c>
    </row>
    <row r="255" spans="1:6" ht="28.5" customHeight="1">
      <c r="A255" s="26"/>
      <c r="B255" s="25"/>
      <c r="C255" s="24"/>
      <c r="D255" s="11" t="s">
        <v>13</v>
      </c>
      <c r="E255" s="10" t="s">
        <v>95</v>
      </c>
      <c r="F255" s="188">
        <f>F256</f>
        <v>1492.1</v>
      </c>
    </row>
    <row r="256" spans="1:6" ht="28.5" customHeight="1">
      <c r="A256" s="26"/>
      <c r="B256" s="25"/>
      <c r="C256" s="24"/>
      <c r="D256" s="11">
        <v>240</v>
      </c>
      <c r="E256" s="52" t="s">
        <v>3</v>
      </c>
      <c r="F256" s="188">
        <v>1492.1</v>
      </c>
    </row>
    <row r="257" spans="1:6" ht="28.5" customHeight="1">
      <c r="A257" s="26"/>
      <c r="B257" s="25"/>
      <c r="C257" s="25" t="s">
        <v>126</v>
      </c>
      <c r="D257" s="25"/>
      <c r="E257" s="10" t="s">
        <v>97</v>
      </c>
      <c r="F257" s="196">
        <f>F258+F261+F264+F267</f>
        <v>91.3</v>
      </c>
    </row>
    <row r="258" spans="1:6" ht="20.25" customHeight="1">
      <c r="A258" s="26"/>
      <c r="B258" s="25"/>
      <c r="C258" s="25" t="s">
        <v>129</v>
      </c>
      <c r="D258" s="25"/>
      <c r="E258" s="33" t="s">
        <v>154</v>
      </c>
      <c r="F258" s="188">
        <f>F259</f>
        <v>32</v>
      </c>
    </row>
    <row r="259" spans="1:6" ht="28.5" customHeight="1">
      <c r="A259" s="26"/>
      <c r="B259" s="25"/>
      <c r="C259" s="25"/>
      <c r="D259" s="25" t="s">
        <v>13</v>
      </c>
      <c r="E259" s="44" t="s">
        <v>95</v>
      </c>
      <c r="F259" s="189">
        <f>F260</f>
        <v>32</v>
      </c>
    </row>
    <row r="260" spans="1:6" ht="28.5" customHeight="1">
      <c r="A260" s="26"/>
      <c r="B260" s="25"/>
      <c r="C260" s="25"/>
      <c r="D260" s="25" t="s">
        <v>14</v>
      </c>
      <c r="E260" s="52" t="s">
        <v>3</v>
      </c>
      <c r="F260" s="189">
        <v>32</v>
      </c>
    </row>
    <row r="261" spans="1:6" ht="14.25" customHeight="1">
      <c r="A261" s="26"/>
      <c r="B261" s="25"/>
      <c r="C261" s="25" t="s">
        <v>130</v>
      </c>
      <c r="D261" s="27"/>
      <c r="E261" s="32" t="s">
        <v>153</v>
      </c>
      <c r="F261" s="189">
        <f>F262</f>
        <v>18.3</v>
      </c>
    </row>
    <row r="262" spans="1:8" ht="28.5" customHeight="1">
      <c r="A262" s="26"/>
      <c r="B262" s="25"/>
      <c r="C262" s="25"/>
      <c r="D262" s="25" t="s">
        <v>13</v>
      </c>
      <c r="E262" s="44" t="s">
        <v>95</v>
      </c>
      <c r="F262" s="189">
        <f>F263</f>
        <v>18.3</v>
      </c>
      <c r="H262" s="5"/>
    </row>
    <row r="263" spans="1:8" ht="30" customHeight="1">
      <c r="A263" s="26"/>
      <c r="B263" s="25"/>
      <c r="C263" s="25"/>
      <c r="D263" s="25" t="s">
        <v>14</v>
      </c>
      <c r="E263" s="52" t="s">
        <v>3</v>
      </c>
      <c r="F263" s="189">
        <v>18.3</v>
      </c>
      <c r="H263" s="5"/>
    </row>
    <row r="264" spans="1:6" ht="14.25" customHeight="1" hidden="1">
      <c r="A264" s="26"/>
      <c r="B264" s="25"/>
      <c r="C264" s="25" t="s">
        <v>131</v>
      </c>
      <c r="D264" s="25"/>
      <c r="E264" s="33" t="s">
        <v>83</v>
      </c>
      <c r="F264" s="188">
        <f>F265</f>
        <v>0</v>
      </c>
    </row>
    <row r="265" spans="1:6" ht="28.5" customHeight="1" hidden="1">
      <c r="A265" s="26"/>
      <c r="B265" s="25"/>
      <c r="C265" s="27"/>
      <c r="D265" s="25" t="s">
        <v>13</v>
      </c>
      <c r="E265" s="44" t="s">
        <v>95</v>
      </c>
      <c r="F265" s="188">
        <f>F266</f>
        <v>0</v>
      </c>
    </row>
    <row r="266" spans="1:6" ht="12" customHeight="1" hidden="1">
      <c r="A266" s="26"/>
      <c r="B266" s="25"/>
      <c r="C266" s="27"/>
      <c r="D266" s="25" t="s">
        <v>14</v>
      </c>
      <c r="E266" s="52" t="s">
        <v>3</v>
      </c>
      <c r="F266" s="188">
        <v>0</v>
      </c>
    </row>
    <row r="267" spans="1:6" ht="21.75" customHeight="1">
      <c r="A267" s="26"/>
      <c r="B267" s="25"/>
      <c r="C267" s="25" t="s">
        <v>210</v>
      </c>
      <c r="D267" s="25"/>
      <c r="E267" s="33" t="s">
        <v>155</v>
      </c>
      <c r="F267" s="200">
        <f>F268</f>
        <v>41</v>
      </c>
    </row>
    <row r="268" spans="1:6" ht="28.5" customHeight="1">
      <c r="A268" s="26"/>
      <c r="B268" s="25"/>
      <c r="C268" s="25"/>
      <c r="D268" s="25" t="s">
        <v>13</v>
      </c>
      <c r="E268" s="44" t="s">
        <v>95</v>
      </c>
      <c r="F268" s="188">
        <f>F269</f>
        <v>41</v>
      </c>
    </row>
    <row r="269" spans="1:6" ht="27.75" customHeight="1">
      <c r="A269" s="26"/>
      <c r="B269" s="25"/>
      <c r="C269" s="25"/>
      <c r="D269" s="25" t="s">
        <v>14</v>
      </c>
      <c r="E269" s="52" t="s">
        <v>3</v>
      </c>
      <c r="F269" s="188">
        <v>41</v>
      </c>
    </row>
    <row r="270" spans="1:6" ht="12" customHeight="1" hidden="1">
      <c r="A270" s="26"/>
      <c r="B270" s="25"/>
      <c r="C270" s="25"/>
      <c r="D270" s="25"/>
      <c r="E270" s="33"/>
      <c r="F270" s="199"/>
    </row>
    <row r="271" spans="1:6" ht="28.5" customHeight="1" hidden="1">
      <c r="A271" s="26"/>
      <c r="B271" s="25"/>
      <c r="C271" s="25"/>
      <c r="D271" s="25"/>
      <c r="E271" s="10"/>
      <c r="F271" s="196">
        <f>F272</f>
        <v>0</v>
      </c>
    </row>
    <row r="272" spans="1:6" ht="12.75" customHeight="1" hidden="1">
      <c r="A272" s="26"/>
      <c r="B272" s="25"/>
      <c r="C272" s="25"/>
      <c r="D272" s="25"/>
      <c r="E272" s="33"/>
      <c r="F272" s="200">
        <f>F273</f>
        <v>0</v>
      </c>
    </row>
    <row r="273" spans="1:6" ht="28.5" customHeight="1" hidden="1">
      <c r="A273" s="26"/>
      <c r="B273" s="25"/>
      <c r="C273" s="25"/>
      <c r="D273" s="25"/>
      <c r="E273" s="44"/>
      <c r="F273" s="188">
        <f>F274</f>
        <v>0</v>
      </c>
    </row>
    <row r="274" spans="1:6" ht="28.5" customHeight="1" hidden="1">
      <c r="A274" s="26"/>
      <c r="B274" s="25"/>
      <c r="C274" s="25"/>
      <c r="D274" s="25"/>
      <c r="E274" s="52"/>
      <c r="F274" s="188">
        <v>0</v>
      </c>
    </row>
    <row r="275" spans="1:6" ht="28.5" customHeight="1" hidden="1">
      <c r="A275" s="26"/>
      <c r="B275" s="25"/>
      <c r="C275" s="25" t="s">
        <v>240</v>
      </c>
      <c r="D275" s="25"/>
      <c r="E275" s="182" t="s">
        <v>241</v>
      </c>
      <c r="F275" s="183">
        <f>F276</f>
        <v>0</v>
      </c>
    </row>
    <row r="276" spans="1:6" ht="28.5" customHeight="1" hidden="1">
      <c r="A276" s="26"/>
      <c r="B276" s="25"/>
      <c r="C276" s="25" t="s">
        <v>242</v>
      </c>
      <c r="D276" s="25"/>
      <c r="E276" s="184" t="s">
        <v>243</v>
      </c>
      <c r="F276" s="183">
        <f>F277</f>
        <v>0</v>
      </c>
    </row>
    <row r="277" spans="1:6" ht="28.5" customHeight="1" hidden="1">
      <c r="A277" s="26"/>
      <c r="B277" s="25"/>
      <c r="C277" s="25"/>
      <c r="D277" s="25" t="s">
        <v>13</v>
      </c>
      <c r="E277" s="177" t="s">
        <v>95</v>
      </c>
      <c r="F277" s="183">
        <f>F278</f>
        <v>0</v>
      </c>
    </row>
    <row r="278" spans="1:6" ht="28.5" customHeight="1" hidden="1">
      <c r="A278" s="26"/>
      <c r="B278" s="25"/>
      <c r="C278" s="24"/>
      <c r="D278" s="25" t="s">
        <v>14</v>
      </c>
      <c r="E278" s="52" t="s">
        <v>3</v>
      </c>
      <c r="F278" s="188">
        <v>0</v>
      </c>
    </row>
    <row r="279" spans="1:6" ht="28.5" customHeight="1" hidden="1">
      <c r="A279" s="26"/>
      <c r="B279" s="25"/>
      <c r="C279" s="25" t="s">
        <v>244</v>
      </c>
      <c r="D279" s="25"/>
      <c r="E279" s="182" t="s">
        <v>245</v>
      </c>
      <c r="F279" s="183">
        <f>F280</f>
        <v>0</v>
      </c>
    </row>
    <row r="280" spans="1:6" ht="28.5" customHeight="1" hidden="1">
      <c r="A280" s="26"/>
      <c r="B280" s="25"/>
      <c r="C280" s="25" t="s">
        <v>246</v>
      </c>
      <c r="D280" s="25"/>
      <c r="E280" s="184" t="s">
        <v>247</v>
      </c>
      <c r="F280" s="183">
        <f>F281</f>
        <v>0</v>
      </c>
    </row>
    <row r="281" spans="1:6" ht="28.5" customHeight="1" hidden="1">
      <c r="A281" s="26"/>
      <c r="B281" s="25"/>
      <c r="C281" s="25"/>
      <c r="D281" s="25" t="s">
        <v>13</v>
      </c>
      <c r="E281" s="177" t="s">
        <v>95</v>
      </c>
      <c r="F281" s="183">
        <f>F282</f>
        <v>0</v>
      </c>
    </row>
    <row r="282" spans="1:6" ht="28.5" customHeight="1" hidden="1">
      <c r="A282" s="26"/>
      <c r="B282" s="25"/>
      <c r="C282" s="24"/>
      <c r="D282" s="25" t="s">
        <v>14</v>
      </c>
      <c r="E282" s="52" t="s">
        <v>3</v>
      </c>
      <c r="F282" s="188">
        <v>0</v>
      </c>
    </row>
    <row r="283" spans="1:6" ht="31.5" customHeight="1">
      <c r="A283" s="26"/>
      <c r="B283" s="25"/>
      <c r="C283" s="25" t="s">
        <v>240</v>
      </c>
      <c r="D283" s="25"/>
      <c r="E283" s="182" t="s">
        <v>241</v>
      </c>
      <c r="F283" s="188">
        <f>F284</f>
        <v>20</v>
      </c>
    </row>
    <row r="284" spans="1:6" ht="28.5" customHeight="1">
      <c r="A284" s="26"/>
      <c r="B284" s="25"/>
      <c r="C284" s="25" t="s">
        <v>242</v>
      </c>
      <c r="D284" s="25"/>
      <c r="E284" s="184" t="s">
        <v>243</v>
      </c>
      <c r="F284" s="188">
        <f>F285</f>
        <v>20</v>
      </c>
    </row>
    <row r="285" spans="1:6" ht="28.5" customHeight="1">
      <c r="A285" s="26"/>
      <c r="B285" s="25"/>
      <c r="C285" s="25"/>
      <c r="D285" s="25" t="s">
        <v>13</v>
      </c>
      <c r="E285" s="177" t="s">
        <v>95</v>
      </c>
      <c r="F285" s="188">
        <f>F286</f>
        <v>20</v>
      </c>
    </row>
    <row r="286" spans="1:6" ht="28.5" customHeight="1">
      <c r="A286" s="26"/>
      <c r="B286" s="25"/>
      <c r="C286" s="25"/>
      <c r="D286" s="25" t="s">
        <v>14</v>
      </c>
      <c r="E286" s="52" t="s">
        <v>3</v>
      </c>
      <c r="F286" s="188">
        <v>20</v>
      </c>
    </row>
    <row r="287" spans="1:6" ht="21" customHeight="1">
      <c r="A287" s="26"/>
      <c r="B287" s="24" t="s">
        <v>276</v>
      </c>
      <c r="C287" s="24"/>
      <c r="D287" s="25"/>
      <c r="E287" s="221" t="s">
        <v>277</v>
      </c>
      <c r="F287" s="188">
        <f>F288</f>
        <v>20</v>
      </c>
    </row>
    <row r="288" spans="1:6" ht="28.5" customHeight="1">
      <c r="A288" s="26"/>
      <c r="B288" s="25"/>
      <c r="C288" s="25" t="s">
        <v>244</v>
      </c>
      <c r="D288" s="25"/>
      <c r="E288" s="220" t="s">
        <v>245</v>
      </c>
      <c r="F288" s="188">
        <f>F289</f>
        <v>20</v>
      </c>
    </row>
    <row r="289" spans="1:6" ht="45" customHeight="1">
      <c r="A289" s="26"/>
      <c r="B289" s="25"/>
      <c r="C289" s="25" t="s">
        <v>246</v>
      </c>
      <c r="D289" s="25"/>
      <c r="E289" s="220" t="s">
        <v>296</v>
      </c>
      <c r="F289" s="188">
        <f>F290</f>
        <v>20</v>
      </c>
    </row>
    <row r="290" spans="1:6" ht="28.5" customHeight="1">
      <c r="A290" s="26"/>
      <c r="B290" s="25"/>
      <c r="C290" s="24"/>
      <c r="D290" s="25" t="s">
        <v>13</v>
      </c>
      <c r="E290" s="44" t="s">
        <v>95</v>
      </c>
      <c r="F290" s="188">
        <f>F291</f>
        <v>20</v>
      </c>
    </row>
    <row r="291" spans="1:6" ht="28.5" customHeight="1">
      <c r="A291" s="26"/>
      <c r="B291" s="25"/>
      <c r="C291" s="24"/>
      <c r="D291" s="25" t="s">
        <v>14</v>
      </c>
      <c r="E291" s="52" t="s">
        <v>3</v>
      </c>
      <c r="F291" s="188">
        <v>20</v>
      </c>
    </row>
    <row r="292" spans="1:6" ht="15.75" customHeight="1">
      <c r="A292" s="26"/>
      <c r="B292" s="24" t="s">
        <v>300</v>
      </c>
      <c r="C292" s="24"/>
      <c r="D292" s="24"/>
      <c r="E292" s="221" t="s">
        <v>301</v>
      </c>
      <c r="F292" s="187">
        <f>F293</f>
        <v>32.6</v>
      </c>
    </row>
    <row r="293" spans="1:6" ht="15" customHeight="1">
      <c r="A293" s="26"/>
      <c r="B293" s="24" t="s">
        <v>299</v>
      </c>
      <c r="C293" s="24"/>
      <c r="D293" s="24"/>
      <c r="E293" s="221" t="s">
        <v>302</v>
      </c>
      <c r="F293" s="187">
        <f>F295</f>
        <v>32.6</v>
      </c>
    </row>
    <row r="294" spans="1:6" ht="32.25" customHeight="1">
      <c r="A294" s="26"/>
      <c r="B294" s="24"/>
      <c r="C294" s="18" t="s">
        <v>103</v>
      </c>
      <c r="D294" s="54"/>
      <c r="E294" s="54" t="s">
        <v>102</v>
      </c>
      <c r="F294" s="187">
        <f>F295</f>
        <v>32.6</v>
      </c>
    </row>
    <row r="295" spans="1:6" ht="47.25" customHeight="1">
      <c r="A295" s="26"/>
      <c r="B295" s="25"/>
      <c r="C295" s="11" t="s">
        <v>106</v>
      </c>
      <c r="D295" s="11"/>
      <c r="E295" s="3" t="s">
        <v>139</v>
      </c>
      <c r="F295" s="188">
        <f>F296+F299</f>
        <v>32.6</v>
      </c>
    </row>
    <row r="296" spans="1:6" ht="45" customHeight="1">
      <c r="A296" s="26"/>
      <c r="B296" s="25"/>
      <c r="C296" s="25" t="s">
        <v>303</v>
      </c>
      <c r="D296" s="43"/>
      <c r="E296" s="52" t="s">
        <v>307</v>
      </c>
      <c r="F296" s="188">
        <f>F297</f>
        <v>30.6</v>
      </c>
    </row>
    <row r="297" spans="1:6" ht="31.5" customHeight="1">
      <c r="A297" s="26"/>
      <c r="B297" s="25"/>
      <c r="C297" s="24"/>
      <c r="D297" s="43" t="s">
        <v>13</v>
      </c>
      <c r="E297" s="44" t="s">
        <v>2</v>
      </c>
      <c r="F297" s="188">
        <f>F298</f>
        <v>30.6</v>
      </c>
    </row>
    <row r="298" spans="1:6" ht="31.5" customHeight="1">
      <c r="A298" s="26"/>
      <c r="B298" s="25"/>
      <c r="C298" s="24"/>
      <c r="D298" s="43" t="s">
        <v>14</v>
      </c>
      <c r="E298" s="52" t="s">
        <v>3</v>
      </c>
      <c r="F298" s="188">
        <v>30.6</v>
      </c>
    </row>
    <row r="299" spans="1:6" ht="60.75" customHeight="1">
      <c r="A299" s="26"/>
      <c r="B299" s="25"/>
      <c r="C299" s="25" t="s">
        <v>309</v>
      </c>
      <c r="D299" s="43"/>
      <c r="E299" s="52" t="s">
        <v>310</v>
      </c>
      <c r="F299" s="188">
        <f>F300</f>
        <v>2</v>
      </c>
    </row>
    <row r="300" spans="1:6" ht="31.5" customHeight="1">
      <c r="A300" s="26"/>
      <c r="B300" s="25"/>
      <c r="C300" s="24"/>
      <c r="D300" s="43" t="s">
        <v>13</v>
      </c>
      <c r="E300" s="44" t="s">
        <v>2</v>
      </c>
      <c r="F300" s="188">
        <f>F301</f>
        <v>2</v>
      </c>
    </row>
    <row r="301" spans="1:6" ht="31.5" customHeight="1">
      <c r="A301" s="26"/>
      <c r="B301" s="25"/>
      <c r="C301" s="24"/>
      <c r="D301" s="43" t="s">
        <v>14</v>
      </c>
      <c r="E301" s="52" t="s">
        <v>3</v>
      </c>
      <c r="F301" s="188">
        <v>2</v>
      </c>
    </row>
    <row r="302" spans="1:6" ht="18" customHeight="1">
      <c r="A302" s="17"/>
      <c r="B302" s="18" t="s">
        <v>183</v>
      </c>
      <c r="C302" s="18"/>
      <c r="D302" s="18"/>
      <c r="E302" s="48" t="s">
        <v>35</v>
      </c>
      <c r="F302" s="187">
        <f aca="true" t="shared" si="2" ref="F302:F307">F303</f>
        <v>10.5</v>
      </c>
    </row>
    <row r="303" spans="1:6" ht="19.5" customHeight="1">
      <c r="A303" s="17"/>
      <c r="B303" s="18" t="s">
        <v>181</v>
      </c>
      <c r="C303" s="18"/>
      <c r="D303" s="18"/>
      <c r="E303" s="48" t="s">
        <v>182</v>
      </c>
      <c r="F303" s="187">
        <f t="shared" si="2"/>
        <v>10.5</v>
      </c>
    </row>
    <row r="304" spans="1:6" ht="31.5" customHeight="1">
      <c r="A304" s="17"/>
      <c r="B304" s="11"/>
      <c r="C304" s="24" t="s">
        <v>128</v>
      </c>
      <c r="D304" s="24"/>
      <c r="E304" s="34" t="s">
        <v>152</v>
      </c>
      <c r="F304" s="187">
        <f t="shared" si="2"/>
        <v>10.5</v>
      </c>
    </row>
    <row r="305" spans="1:6" ht="68.25" customHeight="1">
      <c r="A305" s="26"/>
      <c r="B305" s="25"/>
      <c r="C305" s="25" t="s">
        <v>188</v>
      </c>
      <c r="D305" s="18"/>
      <c r="E305" s="10" t="s">
        <v>189</v>
      </c>
      <c r="F305" s="188">
        <f t="shared" si="2"/>
        <v>10.5</v>
      </c>
    </row>
    <row r="306" spans="1:6" ht="75.75" customHeight="1">
      <c r="A306" s="26"/>
      <c r="B306" s="25"/>
      <c r="C306" s="60" t="s">
        <v>304</v>
      </c>
      <c r="D306" s="25"/>
      <c r="E306" s="61" t="s">
        <v>306</v>
      </c>
      <c r="F306" s="188">
        <f t="shared" si="2"/>
        <v>10.5</v>
      </c>
    </row>
    <row r="307" spans="1:6" ht="28.5" customHeight="1">
      <c r="A307" s="26"/>
      <c r="B307" s="25"/>
      <c r="C307" s="24"/>
      <c r="D307" s="11" t="s">
        <v>184</v>
      </c>
      <c r="E307" s="10" t="s">
        <v>185</v>
      </c>
      <c r="F307" s="188">
        <f t="shared" si="2"/>
        <v>10.5</v>
      </c>
    </row>
    <row r="308" spans="1:6" ht="28.5" customHeight="1">
      <c r="A308" s="26"/>
      <c r="B308" s="25"/>
      <c r="C308" s="24"/>
      <c r="D308" s="11" t="s">
        <v>186</v>
      </c>
      <c r="E308" s="52" t="s">
        <v>187</v>
      </c>
      <c r="F308" s="188">
        <v>10.5</v>
      </c>
    </row>
    <row r="309" spans="1:6" ht="28.5" customHeight="1">
      <c r="A309" s="17"/>
      <c r="B309" s="18" t="s">
        <v>79</v>
      </c>
      <c r="C309" s="18"/>
      <c r="D309" s="18"/>
      <c r="E309" s="48" t="s">
        <v>80</v>
      </c>
      <c r="F309" s="187">
        <f aca="true" t="shared" si="3" ref="F309:F314">F310</f>
        <v>3</v>
      </c>
    </row>
    <row r="310" spans="1:6" ht="26.25" customHeight="1">
      <c r="A310" s="17"/>
      <c r="B310" s="18" t="s">
        <v>78</v>
      </c>
      <c r="C310" s="18"/>
      <c r="D310" s="18"/>
      <c r="E310" s="48" t="s">
        <v>81</v>
      </c>
      <c r="F310" s="187">
        <f t="shared" si="3"/>
        <v>3</v>
      </c>
    </row>
    <row r="311" spans="1:6" ht="16.5" customHeight="1" hidden="1">
      <c r="A311" s="17"/>
      <c r="B311" s="11"/>
      <c r="C311" s="24" t="s">
        <v>128</v>
      </c>
      <c r="D311" s="24"/>
      <c r="E311" s="34" t="s">
        <v>152</v>
      </c>
      <c r="F311" s="187">
        <f t="shared" si="3"/>
        <v>3</v>
      </c>
    </row>
    <row r="312" spans="1:6" ht="28.5" customHeight="1" hidden="1">
      <c r="A312" s="17"/>
      <c r="B312" s="11"/>
      <c r="C312" s="25" t="s">
        <v>138</v>
      </c>
      <c r="D312" s="24"/>
      <c r="E312" s="64" t="s">
        <v>172</v>
      </c>
      <c r="F312" s="187">
        <f t="shared" si="3"/>
        <v>3</v>
      </c>
    </row>
    <row r="313" spans="1:6" ht="28.5" customHeight="1" hidden="1">
      <c r="A313" s="17"/>
      <c r="B313" s="11"/>
      <c r="C313" s="11" t="s">
        <v>142</v>
      </c>
      <c r="D313" s="11"/>
      <c r="E313" s="35" t="s">
        <v>151</v>
      </c>
      <c r="F313" s="188">
        <f t="shared" si="3"/>
        <v>3</v>
      </c>
    </row>
    <row r="314" spans="1:6" ht="26.25" customHeight="1" hidden="1">
      <c r="A314" s="17"/>
      <c r="B314" s="11"/>
      <c r="C314" s="11"/>
      <c r="D314" s="25" t="s">
        <v>13</v>
      </c>
      <c r="E314" s="63" t="s">
        <v>95</v>
      </c>
      <c r="F314" s="188">
        <f t="shared" si="3"/>
        <v>3</v>
      </c>
    </row>
    <row r="315" spans="1:6" ht="28.5" customHeight="1" hidden="1">
      <c r="A315" s="17"/>
      <c r="B315" s="11"/>
      <c r="C315" s="11"/>
      <c r="D315" s="25" t="s">
        <v>14</v>
      </c>
      <c r="E315" s="52" t="s">
        <v>3</v>
      </c>
      <c r="F315" s="188">
        <v>3</v>
      </c>
    </row>
    <row r="316" spans="1:6" ht="28.5" customHeight="1" hidden="1">
      <c r="A316" s="17"/>
      <c r="B316" s="11"/>
      <c r="C316" s="11" t="s">
        <v>143</v>
      </c>
      <c r="D316" s="25"/>
      <c r="E316" s="62" t="s">
        <v>150</v>
      </c>
      <c r="F316" s="188">
        <f>F317</f>
        <v>0</v>
      </c>
    </row>
    <row r="317" spans="1:9" ht="30" hidden="1">
      <c r="A317" s="17"/>
      <c r="B317" s="11"/>
      <c r="C317" s="11"/>
      <c r="D317" s="25" t="s">
        <v>13</v>
      </c>
      <c r="E317" s="44" t="s">
        <v>95</v>
      </c>
      <c r="F317" s="188">
        <f>F318</f>
        <v>0</v>
      </c>
      <c r="I317" s="5"/>
    </row>
    <row r="318" spans="1:6" ht="30" customHeight="1" hidden="1">
      <c r="A318" s="17"/>
      <c r="B318" s="11"/>
      <c r="C318" s="11"/>
      <c r="D318" s="25" t="s">
        <v>14</v>
      </c>
      <c r="E318" s="52" t="s">
        <v>3</v>
      </c>
      <c r="F318" s="188">
        <v>0</v>
      </c>
    </row>
    <row r="319" spans="1:6" ht="45">
      <c r="A319" s="17"/>
      <c r="B319" s="11"/>
      <c r="C319" s="11" t="s">
        <v>211</v>
      </c>
      <c r="D319" s="25"/>
      <c r="E319" s="172" t="s">
        <v>164</v>
      </c>
      <c r="F319" s="188">
        <f>F320</f>
        <v>3</v>
      </c>
    </row>
    <row r="320" spans="1:6" ht="33" customHeight="1">
      <c r="A320" s="17"/>
      <c r="B320" s="11"/>
      <c r="C320" s="11"/>
      <c r="D320" s="25" t="s">
        <v>13</v>
      </c>
      <c r="E320" s="44" t="s">
        <v>2</v>
      </c>
      <c r="F320" s="188">
        <f>F321</f>
        <v>3</v>
      </c>
    </row>
    <row r="321" spans="1:6" ht="33" customHeight="1">
      <c r="A321" s="17"/>
      <c r="B321" s="11"/>
      <c r="C321" s="11"/>
      <c r="D321" s="25" t="s">
        <v>14</v>
      </c>
      <c r="E321" s="52" t="s">
        <v>3</v>
      </c>
      <c r="F321" s="188">
        <v>3</v>
      </c>
    </row>
    <row r="322" spans="1:6" ht="15">
      <c r="A322" s="17"/>
      <c r="B322" s="11"/>
      <c r="C322" s="11"/>
      <c r="D322" s="11"/>
      <c r="E322" s="9" t="s">
        <v>16</v>
      </c>
      <c r="F322" s="197">
        <f>F21+F52</f>
        <v>7797.3</v>
      </c>
    </row>
  </sheetData>
  <sheetProtection/>
  <mergeCells count="9">
    <mergeCell ref="F12:F20"/>
    <mergeCell ref="A12:A20"/>
    <mergeCell ref="A7:F7"/>
    <mergeCell ref="A8:F8"/>
    <mergeCell ref="A9:F9"/>
    <mergeCell ref="B12:B20"/>
    <mergeCell ref="C12:C20"/>
    <mergeCell ref="D12:D20"/>
    <mergeCell ref="E12:E20"/>
  </mergeCells>
  <printOptions/>
  <pageMargins left="0.5905511811023623" right="0.3937007874015748" top="0.5905511811023623" bottom="0.5905511811023623" header="0" footer="0"/>
  <pageSetup fitToHeight="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1"/>
  <sheetViews>
    <sheetView tabSelected="1" zoomScalePageLayoutView="0" workbookViewId="0" topLeftCell="A1">
      <selection activeCell="G199" sqref="G199"/>
    </sheetView>
  </sheetViews>
  <sheetFormatPr defaultColWidth="9.00390625" defaultRowHeight="12.75"/>
  <cols>
    <col min="1" max="1" width="4.375" style="0" customWidth="1"/>
    <col min="2" max="2" width="5.75390625" style="0" customWidth="1"/>
    <col min="3" max="3" width="13.25390625" style="0" customWidth="1"/>
    <col min="4" max="4" width="6.00390625" style="0" customWidth="1"/>
    <col min="5" max="5" width="45.25390625" style="0" customWidth="1"/>
    <col min="6" max="6" width="7.375" style="0" customWidth="1"/>
    <col min="7" max="7" width="7.125" style="0" customWidth="1"/>
  </cols>
  <sheetData>
    <row r="1" spans="2:7" ht="15">
      <c r="B1" s="1"/>
      <c r="C1" s="1"/>
      <c r="D1" s="1"/>
      <c r="E1" s="249" t="s">
        <v>205</v>
      </c>
      <c r="F1" s="249"/>
      <c r="G1" s="249"/>
    </row>
    <row r="2" spans="2:7" ht="15">
      <c r="B2" s="1"/>
      <c r="C2" s="1"/>
      <c r="D2" s="1"/>
      <c r="E2" s="249" t="s">
        <v>263</v>
      </c>
      <c r="F2" s="249"/>
      <c r="G2" s="249"/>
    </row>
    <row r="3" spans="2:7" ht="15">
      <c r="B3" s="1"/>
      <c r="C3" s="1"/>
      <c r="D3" s="1"/>
      <c r="E3" s="249" t="s">
        <v>62</v>
      </c>
      <c r="F3" s="249"/>
      <c r="G3" s="249"/>
    </row>
    <row r="4" spans="2:7" ht="15">
      <c r="B4" s="1"/>
      <c r="C4" s="1"/>
      <c r="D4" s="1"/>
      <c r="E4" s="249"/>
      <c r="F4" s="249"/>
      <c r="G4" s="249"/>
    </row>
    <row r="5" spans="2:6" ht="6.75" customHeight="1">
      <c r="B5" s="1"/>
      <c r="C5" s="1"/>
      <c r="D5" s="1"/>
      <c r="E5" s="6"/>
      <c r="F5" s="5"/>
    </row>
    <row r="6" spans="2:6" ht="15" hidden="1">
      <c r="B6" s="1"/>
      <c r="C6" s="1"/>
      <c r="D6" s="1"/>
      <c r="E6" s="6"/>
      <c r="F6" s="36"/>
    </row>
    <row r="7" spans="1:7" ht="14.25">
      <c r="A7" s="240" t="s">
        <v>42</v>
      </c>
      <c r="B7" s="240"/>
      <c r="C7" s="240"/>
      <c r="D7" s="240"/>
      <c r="E7" s="240"/>
      <c r="F7" s="240"/>
      <c r="G7" s="240"/>
    </row>
    <row r="8" spans="1:7" ht="14.25">
      <c r="A8" s="240" t="s">
        <v>62</v>
      </c>
      <c r="B8" s="240"/>
      <c r="C8" s="240"/>
      <c r="D8" s="240"/>
      <c r="E8" s="240"/>
      <c r="F8" s="240"/>
      <c r="G8" s="240"/>
    </row>
    <row r="9" spans="1:7" ht="12.75" customHeight="1">
      <c r="A9" s="241" t="s">
        <v>280</v>
      </c>
      <c r="B9" s="241"/>
      <c r="C9" s="241"/>
      <c r="D9" s="241"/>
      <c r="E9" s="241"/>
      <c r="F9" s="241"/>
      <c r="G9" s="241"/>
    </row>
    <row r="10" spans="2:6" ht="15" hidden="1">
      <c r="B10" s="7"/>
      <c r="C10" s="7"/>
      <c r="D10" s="7"/>
      <c r="E10" s="8"/>
      <c r="F10" s="37"/>
    </row>
    <row r="11" spans="2:6" ht="12.75" customHeight="1">
      <c r="B11" s="7"/>
      <c r="C11" s="7"/>
      <c r="D11" s="7"/>
      <c r="E11" s="8"/>
      <c r="F11" s="167" t="s">
        <v>17</v>
      </c>
    </row>
    <row r="12" spans="1:7" ht="12.75">
      <c r="A12" s="244" t="s">
        <v>47</v>
      </c>
      <c r="B12" s="245" t="s">
        <v>4</v>
      </c>
      <c r="C12" s="245" t="s">
        <v>5</v>
      </c>
      <c r="D12" s="245" t="s">
        <v>6</v>
      </c>
      <c r="E12" s="246" t="s">
        <v>18</v>
      </c>
      <c r="F12" s="247" t="s">
        <v>272</v>
      </c>
      <c r="G12" s="248" t="s">
        <v>281</v>
      </c>
    </row>
    <row r="13" spans="1:7" ht="12.75">
      <c r="A13" s="244"/>
      <c r="B13" s="245"/>
      <c r="C13" s="245"/>
      <c r="D13" s="245"/>
      <c r="E13" s="246"/>
      <c r="F13" s="247"/>
      <c r="G13" s="248"/>
    </row>
    <row r="14" spans="1:7" ht="12.75">
      <c r="A14" s="244"/>
      <c r="B14" s="245"/>
      <c r="C14" s="245"/>
      <c r="D14" s="245"/>
      <c r="E14" s="246"/>
      <c r="F14" s="247"/>
      <c r="G14" s="248"/>
    </row>
    <row r="15" spans="1:7" ht="11.25" customHeight="1">
      <c r="A15" s="244"/>
      <c r="B15" s="245"/>
      <c r="C15" s="245"/>
      <c r="D15" s="245"/>
      <c r="E15" s="246"/>
      <c r="F15" s="247"/>
      <c r="G15" s="248"/>
    </row>
    <row r="16" spans="1:7" ht="3" customHeight="1" hidden="1">
      <c r="A16" s="244"/>
      <c r="B16" s="245"/>
      <c r="C16" s="245"/>
      <c r="D16" s="245"/>
      <c r="E16" s="246"/>
      <c r="F16" s="247"/>
      <c r="G16" s="248"/>
    </row>
    <row r="17" spans="1:6" ht="12.75" hidden="1">
      <c r="A17" s="244"/>
      <c r="B17" s="245"/>
      <c r="C17" s="245"/>
      <c r="D17" s="245"/>
      <c r="E17" s="246"/>
      <c r="F17" s="247"/>
    </row>
    <row r="18" spans="1:6" ht="12.75" hidden="1">
      <c r="A18" s="244"/>
      <c r="B18" s="245"/>
      <c r="C18" s="245"/>
      <c r="D18" s="245"/>
      <c r="E18" s="246"/>
      <c r="F18" s="247"/>
    </row>
    <row r="19" spans="1:6" ht="12.75" hidden="1">
      <c r="A19" s="244"/>
      <c r="B19" s="245"/>
      <c r="C19" s="245"/>
      <c r="D19" s="245"/>
      <c r="E19" s="246"/>
      <c r="F19" s="247"/>
    </row>
    <row r="20" spans="1:6" ht="12.75" hidden="1">
      <c r="A20" s="244"/>
      <c r="B20" s="245"/>
      <c r="C20" s="245"/>
      <c r="D20" s="245"/>
      <c r="E20" s="246"/>
      <c r="F20" s="247"/>
    </row>
    <row r="21" spans="1:7" ht="30">
      <c r="A21" s="168" t="s">
        <v>25</v>
      </c>
      <c r="B21" s="169"/>
      <c r="C21" s="169"/>
      <c r="D21" s="169"/>
      <c r="E21" s="170" t="s">
        <v>24</v>
      </c>
      <c r="F21" s="171">
        <f>F22</f>
        <v>73.3</v>
      </c>
      <c r="G21" s="171">
        <f>G22</f>
        <v>73.3</v>
      </c>
    </row>
    <row r="22" spans="1:7" ht="12" customHeight="1">
      <c r="A22" s="92"/>
      <c r="B22" s="88" t="s">
        <v>48</v>
      </c>
      <c r="C22" s="88"/>
      <c r="D22" s="88"/>
      <c r="E22" s="93" t="s">
        <v>19</v>
      </c>
      <c r="F22" s="94">
        <f>F23+F32</f>
        <v>73.3</v>
      </c>
      <c r="G22" s="94">
        <f>G23+G32</f>
        <v>73.3</v>
      </c>
    </row>
    <row r="23" spans="1:7" ht="36.75" customHeight="1" hidden="1">
      <c r="A23" s="105"/>
      <c r="B23" s="90" t="s">
        <v>85</v>
      </c>
      <c r="C23" s="90"/>
      <c r="D23" s="90"/>
      <c r="E23" s="95" t="s">
        <v>86</v>
      </c>
      <c r="F23" s="96">
        <f>F25</f>
        <v>0</v>
      </c>
      <c r="G23" s="96">
        <f>G25</f>
        <v>0</v>
      </c>
    </row>
    <row r="24" spans="1:7" ht="24.75" customHeight="1" hidden="1">
      <c r="A24" s="105"/>
      <c r="B24" s="86"/>
      <c r="C24" s="86" t="s">
        <v>103</v>
      </c>
      <c r="D24" s="86"/>
      <c r="E24" s="97" t="s">
        <v>102</v>
      </c>
      <c r="F24" s="96">
        <f aca="true" t="shared" si="0" ref="F24:G27">F25</f>
        <v>0</v>
      </c>
      <c r="G24" s="96">
        <f t="shared" si="0"/>
        <v>0</v>
      </c>
    </row>
    <row r="25" spans="1:7" ht="33.75" customHeight="1" hidden="1">
      <c r="A25" s="105"/>
      <c r="B25" s="98"/>
      <c r="C25" s="98" t="s">
        <v>100</v>
      </c>
      <c r="D25" s="98"/>
      <c r="E25" s="99" t="s">
        <v>73</v>
      </c>
      <c r="F25" s="100">
        <f>F26+F29</f>
        <v>0</v>
      </c>
      <c r="G25" s="100">
        <f>G26+G29</f>
        <v>0</v>
      </c>
    </row>
    <row r="26" spans="1:7" ht="14.25" customHeight="1" hidden="1">
      <c r="A26" s="105"/>
      <c r="B26" s="98"/>
      <c r="C26" s="98" t="s">
        <v>101</v>
      </c>
      <c r="D26" s="98"/>
      <c r="E26" s="99" t="s">
        <v>20</v>
      </c>
      <c r="F26" s="100">
        <f t="shared" si="0"/>
        <v>0</v>
      </c>
      <c r="G26" s="100">
        <f t="shared" si="0"/>
        <v>0</v>
      </c>
    </row>
    <row r="27" spans="1:7" ht="63.75" customHeight="1" hidden="1">
      <c r="A27" s="105"/>
      <c r="B27" s="98"/>
      <c r="C27" s="98"/>
      <c r="D27" s="98">
        <v>100</v>
      </c>
      <c r="E27" s="101" t="s">
        <v>0</v>
      </c>
      <c r="F27" s="100">
        <f t="shared" si="0"/>
        <v>0</v>
      </c>
      <c r="G27" s="100">
        <f t="shared" si="0"/>
        <v>0</v>
      </c>
    </row>
    <row r="28" spans="1:7" ht="24" customHeight="1" hidden="1">
      <c r="A28" s="105"/>
      <c r="B28" s="98"/>
      <c r="C28" s="98"/>
      <c r="D28" s="98">
        <v>120</v>
      </c>
      <c r="E28" s="101" t="s">
        <v>1</v>
      </c>
      <c r="F28" s="100">
        <v>0</v>
      </c>
      <c r="G28" s="100">
        <v>0</v>
      </c>
    </row>
    <row r="29" spans="1:7" ht="35.25" customHeight="1" hidden="1">
      <c r="A29" s="105"/>
      <c r="B29" s="98"/>
      <c r="C29" s="11" t="s">
        <v>104</v>
      </c>
      <c r="D29" s="11"/>
      <c r="E29" s="52" t="s">
        <v>21</v>
      </c>
      <c r="F29" s="234">
        <f>F30</f>
        <v>0</v>
      </c>
      <c r="G29" s="234">
        <f>G30</f>
        <v>0</v>
      </c>
    </row>
    <row r="30" spans="1:7" ht="96" customHeight="1" hidden="1">
      <c r="A30" s="105"/>
      <c r="B30" s="98"/>
      <c r="C30" s="11"/>
      <c r="D30" s="11">
        <v>100</v>
      </c>
      <c r="E30" s="52" t="s">
        <v>0</v>
      </c>
      <c r="F30" s="234">
        <f>F31</f>
        <v>0</v>
      </c>
      <c r="G30" s="234">
        <f>G31</f>
        <v>0</v>
      </c>
    </row>
    <row r="31" spans="1:7" ht="36" customHeight="1" hidden="1">
      <c r="A31" s="105"/>
      <c r="B31" s="98"/>
      <c r="C31" s="11"/>
      <c r="D31" s="11">
        <v>120</v>
      </c>
      <c r="E31" s="52" t="s">
        <v>1</v>
      </c>
      <c r="F31" s="234">
        <v>0</v>
      </c>
      <c r="G31" s="234">
        <v>0</v>
      </c>
    </row>
    <row r="32" spans="1:7" ht="51.75" customHeight="1">
      <c r="A32" s="105"/>
      <c r="B32" s="90" t="s">
        <v>49</v>
      </c>
      <c r="C32" s="90"/>
      <c r="D32" s="90"/>
      <c r="E32" s="95" t="s">
        <v>37</v>
      </c>
      <c r="F32" s="96">
        <f>F33</f>
        <v>73.3</v>
      </c>
      <c r="G32" s="96">
        <f>G33</f>
        <v>73.3</v>
      </c>
    </row>
    <row r="33" spans="1:7" ht="25.5" customHeight="1">
      <c r="A33" s="105"/>
      <c r="B33" s="90"/>
      <c r="C33" s="90" t="s">
        <v>103</v>
      </c>
      <c r="D33" s="97"/>
      <c r="E33" s="97" t="s">
        <v>102</v>
      </c>
      <c r="F33" s="96">
        <f>F34+F41+F38+F46</f>
        <v>73.3</v>
      </c>
      <c r="G33" s="96">
        <f>G34+G41+G38+G46</f>
        <v>73.3</v>
      </c>
    </row>
    <row r="34" spans="1:7" ht="24.75" customHeight="1" hidden="1">
      <c r="A34" s="105"/>
      <c r="B34" s="98"/>
      <c r="C34" s="98" t="s">
        <v>100</v>
      </c>
      <c r="D34" s="98"/>
      <c r="E34" s="99" t="s">
        <v>73</v>
      </c>
      <c r="F34" s="100">
        <f aca="true" t="shared" si="1" ref="F34:G36">F35</f>
        <v>0</v>
      </c>
      <c r="G34" s="100">
        <f t="shared" si="1"/>
        <v>0</v>
      </c>
    </row>
    <row r="35" spans="1:7" ht="17.25" customHeight="1" hidden="1">
      <c r="A35" s="105"/>
      <c r="B35" s="98"/>
      <c r="C35" s="98" t="s">
        <v>104</v>
      </c>
      <c r="D35" s="98"/>
      <c r="E35" s="99" t="s">
        <v>21</v>
      </c>
      <c r="F35" s="102">
        <f t="shared" si="1"/>
        <v>0</v>
      </c>
      <c r="G35" s="102">
        <f t="shared" si="1"/>
        <v>0</v>
      </c>
    </row>
    <row r="36" spans="1:7" ht="62.25" customHeight="1" hidden="1">
      <c r="A36" s="105"/>
      <c r="B36" s="98"/>
      <c r="C36" s="98"/>
      <c r="D36" s="98" t="s">
        <v>43</v>
      </c>
      <c r="E36" s="103" t="s">
        <v>168</v>
      </c>
      <c r="F36" s="102">
        <f t="shared" si="1"/>
        <v>0</v>
      </c>
      <c r="G36" s="102">
        <f t="shared" si="1"/>
        <v>0</v>
      </c>
    </row>
    <row r="37" spans="1:7" ht="25.5" hidden="1">
      <c r="A37" s="105"/>
      <c r="B37" s="98"/>
      <c r="C37" s="98"/>
      <c r="D37" s="98" t="s">
        <v>44</v>
      </c>
      <c r="E37" s="103" t="s">
        <v>167</v>
      </c>
      <c r="F37" s="102">
        <v>0</v>
      </c>
      <c r="G37" s="102">
        <v>0</v>
      </c>
    </row>
    <row r="38" spans="1:7" ht="25.5" hidden="1">
      <c r="A38" s="105"/>
      <c r="B38" s="98"/>
      <c r="C38" s="98" t="s">
        <v>107</v>
      </c>
      <c r="D38" s="98"/>
      <c r="E38" s="99" t="s">
        <v>68</v>
      </c>
      <c r="F38" s="100">
        <f>F39</f>
        <v>0</v>
      </c>
      <c r="G38" s="100">
        <f>G39</f>
        <v>0</v>
      </c>
    </row>
    <row r="39" spans="1:7" ht="12.75" hidden="1">
      <c r="A39" s="87"/>
      <c r="B39" s="98"/>
      <c r="C39" s="104"/>
      <c r="D39" s="104" t="s">
        <v>70</v>
      </c>
      <c r="E39" s="103" t="s">
        <v>7</v>
      </c>
      <c r="F39" s="100">
        <f>F40</f>
        <v>0</v>
      </c>
      <c r="G39" s="100">
        <f>G40</f>
        <v>0</v>
      </c>
    </row>
    <row r="40" spans="1:7" ht="12.75" hidden="1">
      <c r="A40" s="87"/>
      <c r="B40" s="98"/>
      <c r="C40" s="104"/>
      <c r="D40" s="104" t="s">
        <v>71</v>
      </c>
      <c r="E40" s="103" t="s">
        <v>8</v>
      </c>
      <c r="F40" s="100">
        <v>0</v>
      </c>
      <c r="G40" s="100">
        <v>0</v>
      </c>
    </row>
    <row r="41" spans="1:7" ht="51" customHeight="1">
      <c r="A41" s="105"/>
      <c r="B41" s="90"/>
      <c r="C41" s="98" t="s">
        <v>106</v>
      </c>
      <c r="D41" s="98"/>
      <c r="E41" s="101" t="s">
        <v>108</v>
      </c>
      <c r="F41" s="100">
        <f aca="true" t="shared" si="2" ref="F41:G43">F42</f>
        <v>73.3</v>
      </c>
      <c r="G41" s="100">
        <f t="shared" si="2"/>
        <v>73.3</v>
      </c>
    </row>
    <row r="42" spans="1:7" ht="36.75" customHeight="1">
      <c r="A42" s="105"/>
      <c r="B42" s="98"/>
      <c r="C42" s="104" t="s">
        <v>148</v>
      </c>
      <c r="D42" s="104"/>
      <c r="E42" s="103" t="s">
        <v>169</v>
      </c>
      <c r="F42" s="100">
        <f t="shared" si="2"/>
        <v>73.3</v>
      </c>
      <c r="G42" s="100">
        <f t="shared" si="2"/>
        <v>73.3</v>
      </c>
    </row>
    <row r="43" spans="1:7" ht="14.25" customHeight="1">
      <c r="A43" s="105"/>
      <c r="B43" s="98"/>
      <c r="C43" s="104"/>
      <c r="D43" s="104" t="s">
        <v>63</v>
      </c>
      <c r="E43" s="103" t="s">
        <v>33</v>
      </c>
      <c r="F43" s="100">
        <f t="shared" si="2"/>
        <v>73.3</v>
      </c>
      <c r="G43" s="100">
        <f t="shared" si="2"/>
        <v>73.3</v>
      </c>
    </row>
    <row r="44" spans="1:7" ht="15" customHeight="1">
      <c r="A44" s="105"/>
      <c r="B44" s="98"/>
      <c r="C44" s="104"/>
      <c r="D44" s="98">
        <v>540</v>
      </c>
      <c r="E44" s="103" t="s">
        <v>34</v>
      </c>
      <c r="F44" s="100">
        <v>73.3</v>
      </c>
      <c r="G44" s="100">
        <v>73.3</v>
      </c>
    </row>
    <row r="45" spans="1:7" ht="42.75" customHeight="1" hidden="1">
      <c r="A45" s="105"/>
      <c r="B45" s="98"/>
      <c r="C45" s="11" t="s">
        <v>100</v>
      </c>
      <c r="D45" s="98"/>
      <c r="E45" s="10" t="s">
        <v>73</v>
      </c>
      <c r="F45" s="100">
        <f aca="true" t="shared" si="3" ref="F45:G47">F46</f>
        <v>0</v>
      </c>
      <c r="G45" s="100">
        <f t="shared" si="3"/>
        <v>0</v>
      </c>
    </row>
    <row r="46" spans="1:7" ht="33" customHeight="1" hidden="1">
      <c r="A46" s="105"/>
      <c r="B46" s="98"/>
      <c r="C46" s="12" t="s">
        <v>107</v>
      </c>
      <c r="D46" s="11"/>
      <c r="E46" s="226" t="s">
        <v>68</v>
      </c>
      <c r="F46" s="100">
        <f t="shared" si="3"/>
        <v>0</v>
      </c>
      <c r="G46" s="100">
        <f t="shared" si="3"/>
        <v>0</v>
      </c>
    </row>
    <row r="47" spans="1:7" ht="33.75" customHeight="1" hidden="1">
      <c r="A47" s="105"/>
      <c r="B47" s="98"/>
      <c r="C47" s="12"/>
      <c r="D47" s="11">
        <v>200</v>
      </c>
      <c r="E47" s="226" t="s">
        <v>95</v>
      </c>
      <c r="F47" s="100">
        <f t="shared" si="3"/>
        <v>0</v>
      </c>
      <c r="G47" s="100">
        <f t="shared" si="3"/>
        <v>0</v>
      </c>
    </row>
    <row r="48" spans="1:7" ht="30.75" customHeight="1" hidden="1">
      <c r="A48" s="105"/>
      <c r="B48" s="98"/>
      <c r="C48" s="12"/>
      <c r="D48" s="11">
        <v>240</v>
      </c>
      <c r="E48" s="226" t="s">
        <v>163</v>
      </c>
      <c r="F48" s="100">
        <v>0</v>
      </c>
      <c r="G48" s="100">
        <v>0</v>
      </c>
    </row>
    <row r="49" spans="1:7" ht="34.5" customHeight="1">
      <c r="A49" s="106" t="s">
        <v>26</v>
      </c>
      <c r="B49" s="107"/>
      <c r="C49" s="108"/>
      <c r="D49" s="107"/>
      <c r="E49" s="109" t="s">
        <v>27</v>
      </c>
      <c r="F49" s="110">
        <f>F50+F113+F147+F168+F242+F106+F271+F281</f>
        <v>7556.600000000001</v>
      </c>
      <c r="G49" s="110">
        <f>G50+G113+G147+G168+G242+G106+G271+G281</f>
        <v>7421.000000000001</v>
      </c>
    </row>
    <row r="50" spans="1:7" ht="16.5" customHeight="1">
      <c r="A50" s="92"/>
      <c r="B50" s="88" t="s">
        <v>48</v>
      </c>
      <c r="C50" s="88"/>
      <c r="D50" s="88"/>
      <c r="E50" s="93" t="s">
        <v>19</v>
      </c>
      <c r="F50" s="111">
        <f>F51+F76+F86</f>
        <v>3465.3</v>
      </c>
      <c r="G50" s="111">
        <f>G51+G76+G86</f>
        <v>3461.6000000000004</v>
      </c>
    </row>
    <row r="51" spans="1:7" ht="50.25" customHeight="1">
      <c r="A51" s="105"/>
      <c r="B51" s="90" t="s">
        <v>50</v>
      </c>
      <c r="C51" s="90"/>
      <c r="D51" s="90"/>
      <c r="E51" s="95" t="s">
        <v>38</v>
      </c>
      <c r="F51" s="96">
        <f>F52</f>
        <v>3352.9</v>
      </c>
      <c r="G51" s="96">
        <f>G52</f>
        <v>3349.2000000000003</v>
      </c>
    </row>
    <row r="52" spans="1:7" ht="29.25" customHeight="1">
      <c r="A52" s="105"/>
      <c r="B52" s="90"/>
      <c r="C52" s="90" t="s">
        <v>103</v>
      </c>
      <c r="D52" s="97"/>
      <c r="E52" s="97" t="s">
        <v>102</v>
      </c>
      <c r="F52" s="96">
        <f>F53+F64</f>
        <v>3352.9</v>
      </c>
      <c r="G52" s="96">
        <f>G53+G64</f>
        <v>3349.2000000000003</v>
      </c>
    </row>
    <row r="53" spans="1:7" ht="29.25" customHeight="1">
      <c r="A53" s="105"/>
      <c r="B53" s="90"/>
      <c r="C53" s="98" t="s">
        <v>100</v>
      </c>
      <c r="D53" s="90"/>
      <c r="E53" s="99" t="s">
        <v>73</v>
      </c>
      <c r="F53" s="100">
        <f>F57+F54</f>
        <v>3292.5</v>
      </c>
      <c r="G53" s="100">
        <f>G57+G54</f>
        <v>3288.8</v>
      </c>
    </row>
    <row r="54" spans="1:7" ht="21" customHeight="1">
      <c r="A54" s="105"/>
      <c r="B54" s="90"/>
      <c r="C54" s="98" t="s">
        <v>101</v>
      </c>
      <c r="D54" s="98"/>
      <c r="E54" s="99" t="s">
        <v>20</v>
      </c>
      <c r="F54" s="100">
        <f>F55</f>
        <v>567.6</v>
      </c>
      <c r="G54" s="100">
        <f>G55</f>
        <v>567.6</v>
      </c>
    </row>
    <row r="55" spans="1:7" ht="29.25" customHeight="1">
      <c r="A55" s="105"/>
      <c r="B55" s="90"/>
      <c r="C55" s="98"/>
      <c r="D55" s="98">
        <v>100</v>
      </c>
      <c r="E55" s="101" t="s">
        <v>0</v>
      </c>
      <c r="F55" s="100">
        <f>F56</f>
        <v>567.6</v>
      </c>
      <c r="G55" s="100">
        <f>G56</f>
        <v>567.6</v>
      </c>
    </row>
    <row r="56" spans="1:7" ht="29.25" customHeight="1">
      <c r="A56" s="105"/>
      <c r="B56" s="90"/>
      <c r="C56" s="98"/>
      <c r="D56" s="98">
        <v>120</v>
      </c>
      <c r="E56" s="101" t="s">
        <v>1</v>
      </c>
      <c r="F56" s="100">
        <v>567.6</v>
      </c>
      <c r="G56" s="100">
        <v>567.6</v>
      </c>
    </row>
    <row r="57" spans="1:7" ht="27" customHeight="1">
      <c r="A57" s="105"/>
      <c r="B57" s="98"/>
      <c r="C57" s="98" t="s">
        <v>107</v>
      </c>
      <c r="D57" s="98"/>
      <c r="E57" s="99" t="s">
        <v>68</v>
      </c>
      <c r="F57" s="100">
        <f>F58+F60+F62</f>
        <v>2724.9</v>
      </c>
      <c r="G57" s="100">
        <f>G58+G60+G62</f>
        <v>2721.2000000000003</v>
      </c>
    </row>
    <row r="58" spans="1:7" ht="61.5" customHeight="1">
      <c r="A58" s="105"/>
      <c r="B58" s="98"/>
      <c r="C58" s="98"/>
      <c r="D58" s="98">
        <v>100</v>
      </c>
      <c r="E58" s="103" t="s">
        <v>168</v>
      </c>
      <c r="F58" s="100">
        <f>F59</f>
        <v>2245.4</v>
      </c>
      <c r="G58" s="100">
        <f>G59</f>
        <v>2245.4</v>
      </c>
    </row>
    <row r="59" spans="1:7" ht="31.5" customHeight="1">
      <c r="A59" s="105"/>
      <c r="B59" s="98"/>
      <c r="C59" s="98"/>
      <c r="D59" s="98">
        <v>120</v>
      </c>
      <c r="E59" s="103" t="s">
        <v>167</v>
      </c>
      <c r="F59" s="100">
        <v>2245.4</v>
      </c>
      <c r="G59" s="100">
        <v>2245.4</v>
      </c>
    </row>
    <row r="60" spans="1:7" ht="22.5" customHeight="1">
      <c r="A60" s="105"/>
      <c r="B60" s="98"/>
      <c r="C60" s="98"/>
      <c r="D60" s="98">
        <v>200</v>
      </c>
      <c r="E60" s="103" t="s">
        <v>95</v>
      </c>
      <c r="F60" s="100">
        <f>F61</f>
        <v>479.5</v>
      </c>
      <c r="G60" s="100">
        <f>G61</f>
        <v>475.8</v>
      </c>
    </row>
    <row r="61" spans="1:7" ht="35.25" customHeight="1">
      <c r="A61" s="105"/>
      <c r="B61" s="98"/>
      <c r="C61" s="98"/>
      <c r="D61" s="98">
        <v>240</v>
      </c>
      <c r="E61" s="103" t="s">
        <v>163</v>
      </c>
      <c r="F61" s="100">
        <v>479.5</v>
      </c>
      <c r="G61" s="100">
        <v>475.8</v>
      </c>
    </row>
    <row r="62" spans="1:7" ht="17.25" customHeight="1" hidden="1">
      <c r="A62" s="105"/>
      <c r="B62" s="98"/>
      <c r="C62" s="98"/>
      <c r="D62" s="98">
        <v>800</v>
      </c>
      <c r="E62" s="99" t="s">
        <v>7</v>
      </c>
      <c r="F62" s="100">
        <f>F63</f>
        <v>0</v>
      </c>
      <c r="G62" s="100">
        <f>G63</f>
        <v>0</v>
      </c>
    </row>
    <row r="63" spans="1:7" ht="18.75" customHeight="1" hidden="1">
      <c r="A63" s="105"/>
      <c r="B63" s="98"/>
      <c r="C63" s="98"/>
      <c r="D63" s="98">
        <v>850</v>
      </c>
      <c r="E63" s="99" t="s">
        <v>8</v>
      </c>
      <c r="F63" s="100">
        <v>0</v>
      </c>
      <c r="G63" s="100">
        <v>0</v>
      </c>
    </row>
    <row r="64" spans="1:7" ht="48.75" customHeight="1">
      <c r="A64" s="105"/>
      <c r="B64" s="98"/>
      <c r="C64" s="98" t="s">
        <v>106</v>
      </c>
      <c r="D64" s="98"/>
      <c r="E64" s="101" t="s">
        <v>108</v>
      </c>
      <c r="F64" s="100">
        <f>F65+F70+F73</f>
        <v>60.400000000000006</v>
      </c>
      <c r="G64" s="100">
        <f>G65+G70+G73</f>
        <v>60.400000000000006</v>
      </c>
    </row>
    <row r="65" spans="1:7" ht="24" customHeight="1" hidden="1">
      <c r="A65" s="164"/>
      <c r="B65" s="90"/>
      <c r="C65" s="98" t="s">
        <v>140</v>
      </c>
      <c r="D65" s="98"/>
      <c r="E65" s="99" t="s">
        <v>40</v>
      </c>
      <c r="F65" s="112">
        <f>F66</f>
        <v>0</v>
      </c>
      <c r="G65" s="112">
        <f>G66</f>
        <v>0</v>
      </c>
    </row>
    <row r="66" spans="1:7" ht="26.25" customHeight="1" hidden="1">
      <c r="A66" s="164"/>
      <c r="B66" s="90"/>
      <c r="C66" s="98"/>
      <c r="D66" s="98">
        <v>200</v>
      </c>
      <c r="E66" s="103" t="s">
        <v>95</v>
      </c>
      <c r="F66" s="100">
        <f>F67</f>
        <v>0</v>
      </c>
      <c r="G66" s="100">
        <f>G67</f>
        <v>0</v>
      </c>
    </row>
    <row r="67" spans="1:7" ht="38.25" customHeight="1" hidden="1">
      <c r="A67" s="164"/>
      <c r="B67" s="90"/>
      <c r="C67" s="98"/>
      <c r="D67" s="98">
        <v>240</v>
      </c>
      <c r="E67" s="103" t="s">
        <v>163</v>
      </c>
      <c r="F67" s="100">
        <v>0</v>
      </c>
      <c r="G67" s="100">
        <v>0</v>
      </c>
    </row>
    <row r="68" spans="1:7" ht="15.75" customHeight="1" hidden="1">
      <c r="A68" s="87"/>
      <c r="B68" s="98"/>
      <c r="C68" s="104"/>
      <c r="D68" s="104" t="s">
        <v>71</v>
      </c>
      <c r="E68" s="103" t="s">
        <v>8</v>
      </c>
      <c r="F68" s="100">
        <v>0</v>
      </c>
      <c r="G68" s="100">
        <v>0</v>
      </c>
    </row>
    <row r="69" spans="1:7" ht="52.5" customHeight="1" hidden="1">
      <c r="A69" s="87"/>
      <c r="B69" s="98"/>
      <c r="C69" s="91" t="s">
        <v>74</v>
      </c>
      <c r="D69" s="91"/>
      <c r="E69" s="113" t="s">
        <v>75</v>
      </c>
      <c r="F69" s="96">
        <f aca="true" t="shared" si="4" ref="F69:G71">F70</f>
        <v>59.7</v>
      </c>
      <c r="G69" s="96">
        <f t="shared" si="4"/>
        <v>59.7</v>
      </c>
    </row>
    <row r="70" spans="1:7" ht="38.25" customHeight="1">
      <c r="A70" s="87"/>
      <c r="B70" s="98"/>
      <c r="C70" s="104" t="s">
        <v>105</v>
      </c>
      <c r="D70" s="104"/>
      <c r="E70" s="250" t="s">
        <v>87</v>
      </c>
      <c r="F70" s="100">
        <f t="shared" si="4"/>
        <v>59.7</v>
      </c>
      <c r="G70" s="100">
        <f t="shared" si="4"/>
        <v>59.7</v>
      </c>
    </row>
    <row r="71" spans="1:7" ht="14.25" customHeight="1">
      <c r="A71" s="87"/>
      <c r="B71" s="98"/>
      <c r="C71" s="104"/>
      <c r="D71" s="104" t="s">
        <v>63</v>
      </c>
      <c r="E71" s="103" t="s">
        <v>33</v>
      </c>
      <c r="F71" s="100">
        <f t="shared" si="4"/>
        <v>59.7</v>
      </c>
      <c r="G71" s="100">
        <f t="shared" si="4"/>
        <v>59.7</v>
      </c>
    </row>
    <row r="72" spans="1:7" ht="11.25" customHeight="1">
      <c r="A72" s="87"/>
      <c r="B72" s="98"/>
      <c r="C72" s="104"/>
      <c r="D72" s="98">
        <v>540</v>
      </c>
      <c r="E72" s="103" t="s">
        <v>34</v>
      </c>
      <c r="F72" s="100">
        <v>59.7</v>
      </c>
      <c r="G72" s="100">
        <v>59.7</v>
      </c>
    </row>
    <row r="73" spans="1:7" ht="27" customHeight="1">
      <c r="A73" s="87"/>
      <c r="B73" s="98"/>
      <c r="C73" s="98" t="s">
        <v>305</v>
      </c>
      <c r="D73" s="98"/>
      <c r="E73" s="99" t="s">
        <v>40</v>
      </c>
      <c r="F73" s="112">
        <f>F74</f>
        <v>0.7</v>
      </c>
      <c r="G73" s="100">
        <f>G75</f>
        <v>0.7</v>
      </c>
    </row>
    <row r="74" spans="1:7" ht="26.25" customHeight="1">
      <c r="A74" s="87"/>
      <c r="B74" s="98"/>
      <c r="C74" s="98"/>
      <c r="D74" s="98">
        <v>200</v>
      </c>
      <c r="E74" s="103" t="s">
        <v>95</v>
      </c>
      <c r="F74" s="100">
        <f>F75</f>
        <v>0.7</v>
      </c>
      <c r="G74" s="100">
        <v>0.7</v>
      </c>
    </row>
    <row r="75" spans="1:7" ht="39.75" customHeight="1">
      <c r="A75" s="87"/>
      <c r="B75" s="98"/>
      <c r="C75" s="98"/>
      <c r="D75" s="98">
        <v>240</v>
      </c>
      <c r="E75" s="103" t="s">
        <v>163</v>
      </c>
      <c r="F75" s="100">
        <v>0.7</v>
      </c>
      <c r="G75" s="100">
        <v>0.7</v>
      </c>
    </row>
    <row r="76" spans="1:7" ht="15" customHeight="1">
      <c r="A76" s="105"/>
      <c r="B76" s="90" t="s">
        <v>61</v>
      </c>
      <c r="C76" s="90"/>
      <c r="D76" s="90"/>
      <c r="E76" s="95" t="s">
        <v>22</v>
      </c>
      <c r="F76" s="96">
        <f>F77</f>
        <v>3</v>
      </c>
      <c r="G76" s="96">
        <f>G77</f>
        <v>3</v>
      </c>
    </row>
    <row r="77" spans="1:7" ht="38.25" customHeight="1">
      <c r="A77" s="105"/>
      <c r="B77" s="90"/>
      <c r="C77" s="90" t="s">
        <v>110</v>
      </c>
      <c r="D77" s="90"/>
      <c r="E77" s="113" t="s">
        <v>162</v>
      </c>
      <c r="F77" s="96">
        <f>F78+F82</f>
        <v>3</v>
      </c>
      <c r="G77" s="96">
        <f>G78+G82</f>
        <v>3</v>
      </c>
    </row>
    <row r="78" spans="1:7" ht="48" customHeight="1">
      <c r="A78" s="105"/>
      <c r="B78" s="90"/>
      <c r="C78" s="98" t="s">
        <v>111</v>
      </c>
      <c r="D78" s="90"/>
      <c r="E78" s="103" t="s">
        <v>166</v>
      </c>
      <c r="F78" s="100">
        <f aca="true" t="shared" si="5" ref="F78:G80">F79</f>
        <v>3</v>
      </c>
      <c r="G78" s="100">
        <f t="shared" si="5"/>
        <v>3</v>
      </c>
    </row>
    <row r="79" spans="1:7" ht="26.25" customHeight="1">
      <c r="A79" s="105"/>
      <c r="B79" s="98"/>
      <c r="C79" s="98" t="s">
        <v>112</v>
      </c>
      <c r="D79" s="98"/>
      <c r="E79" s="99" t="s">
        <v>76</v>
      </c>
      <c r="F79" s="100">
        <f t="shared" si="5"/>
        <v>3</v>
      </c>
      <c r="G79" s="100">
        <f t="shared" si="5"/>
        <v>3</v>
      </c>
    </row>
    <row r="80" spans="1:7" ht="17.25" customHeight="1">
      <c r="A80" s="105"/>
      <c r="B80" s="98"/>
      <c r="C80" s="98"/>
      <c r="D80" s="98">
        <v>800</v>
      </c>
      <c r="E80" s="99" t="s">
        <v>7</v>
      </c>
      <c r="F80" s="100">
        <f t="shared" si="5"/>
        <v>3</v>
      </c>
      <c r="G80" s="100">
        <f t="shared" si="5"/>
        <v>3</v>
      </c>
    </row>
    <row r="81" spans="1:7" ht="15" customHeight="1">
      <c r="A81" s="105"/>
      <c r="B81" s="98"/>
      <c r="C81" s="98"/>
      <c r="D81" s="98">
        <v>870</v>
      </c>
      <c r="E81" s="99" t="s">
        <v>9</v>
      </c>
      <c r="F81" s="100">
        <v>3</v>
      </c>
      <c r="G81" s="100">
        <v>3</v>
      </c>
    </row>
    <row r="82" spans="1:7" ht="24" customHeight="1" hidden="1">
      <c r="A82" s="105"/>
      <c r="B82" s="98"/>
      <c r="C82" s="98" t="s">
        <v>118</v>
      </c>
      <c r="D82" s="114"/>
      <c r="E82" s="115" t="s">
        <v>165</v>
      </c>
      <c r="F82" s="100">
        <f>F84</f>
        <v>0</v>
      </c>
      <c r="G82" s="100">
        <f>G84</f>
        <v>0</v>
      </c>
    </row>
    <row r="83" spans="1:7" ht="28.5" customHeight="1" hidden="1">
      <c r="A83" s="105"/>
      <c r="B83" s="98"/>
      <c r="C83" s="98" t="s">
        <v>119</v>
      </c>
      <c r="D83" s="50"/>
      <c r="E83" s="116" t="s">
        <v>147</v>
      </c>
      <c r="F83" s="100">
        <f>F85</f>
        <v>0</v>
      </c>
      <c r="G83" s="100">
        <f>G85</f>
        <v>0</v>
      </c>
    </row>
    <row r="84" spans="1:7" ht="15" customHeight="1" hidden="1">
      <c r="A84" s="105"/>
      <c r="B84" s="98"/>
      <c r="C84" s="98"/>
      <c r="D84" s="50" t="s">
        <v>70</v>
      </c>
      <c r="E84" s="116" t="s">
        <v>7</v>
      </c>
      <c r="F84" s="100">
        <v>0</v>
      </c>
      <c r="G84" s="100">
        <v>0</v>
      </c>
    </row>
    <row r="85" spans="1:7" ht="13.5" customHeight="1" hidden="1">
      <c r="A85" s="105"/>
      <c r="B85" s="98"/>
      <c r="C85" s="98"/>
      <c r="D85" s="51">
        <v>830</v>
      </c>
      <c r="E85" s="117" t="s">
        <v>10</v>
      </c>
      <c r="F85" s="100">
        <v>0</v>
      </c>
      <c r="G85" s="100">
        <v>0</v>
      </c>
    </row>
    <row r="86" spans="1:7" ht="17.25" customHeight="1">
      <c r="A86" s="105"/>
      <c r="B86" s="90" t="s">
        <v>51</v>
      </c>
      <c r="C86" s="90"/>
      <c r="D86" s="90"/>
      <c r="E86" s="95" t="s">
        <v>23</v>
      </c>
      <c r="F86" s="96">
        <f>F87+F98</f>
        <v>109.4</v>
      </c>
      <c r="G86" s="96">
        <f>G87+G98</f>
        <v>109.4</v>
      </c>
    </row>
    <row r="87" spans="1:7" ht="51.75" customHeight="1">
      <c r="A87" s="105"/>
      <c r="B87" s="98"/>
      <c r="C87" s="90" t="s">
        <v>114</v>
      </c>
      <c r="D87" s="114"/>
      <c r="E87" s="118" t="s">
        <v>161</v>
      </c>
      <c r="F87" s="96">
        <f>F88</f>
        <v>65</v>
      </c>
      <c r="G87" s="96">
        <f>G88</f>
        <v>65</v>
      </c>
    </row>
    <row r="88" spans="1:7" ht="25.5" customHeight="1">
      <c r="A88" s="105"/>
      <c r="B88" s="98"/>
      <c r="C88" s="98" t="s">
        <v>115</v>
      </c>
      <c r="D88" s="114"/>
      <c r="E88" s="153" t="s">
        <v>91</v>
      </c>
      <c r="F88" s="100">
        <f>F89+F92+F95</f>
        <v>65</v>
      </c>
      <c r="G88" s="100">
        <f>G89+G92+G95</f>
        <v>65</v>
      </c>
    </row>
    <row r="89" spans="1:7" ht="23.25" customHeight="1" hidden="1">
      <c r="A89" s="105"/>
      <c r="B89" s="98"/>
      <c r="C89" s="98" t="s">
        <v>116</v>
      </c>
      <c r="D89" s="98"/>
      <c r="E89" s="103" t="s">
        <v>90</v>
      </c>
      <c r="F89" s="100">
        <f>F90</f>
        <v>0</v>
      </c>
      <c r="G89" s="100">
        <f>G90</f>
        <v>0</v>
      </c>
    </row>
    <row r="90" spans="1:7" ht="24" customHeight="1" hidden="1">
      <c r="A90" s="105"/>
      <c r="B90" s="98"/>
      <c r="C90" s="98"/>
      <c r="D90" s="114" t="s">
        <v>13</v>
      </c>
      <c r="E90" s="115" t="s">
        <v>2</v>
      </c>
      <c r="F90" s="100">
        <f>F91</f>
        <v>0</v>
      </c>
      <c r="G90" s="100">
        <f>G91</f>
        <v>0</v>
      </c>
    </row>
    <row r="91" spans="1:7" ht="4.5" customHeight="1" hidden="1">
      <c r="A91" s="105"/>
      <c r="B91" s="98"/>
      <c r="C91" s="98"/>
      <c r="D91" s="114" t="s">
        <v>14</v>
      </c>
      <c r="E91" s="101" t="s">
        <v>3</v>
      </c>
      <c r="F91" s="100">
        <v>0</v>
      </c>
      <c r="G91" s="100">
        <v>0</v>
      </c>
    </row>
    <row r="92" spans="1:7" ht="39" customHeight="1">
      <c r="A92" s="105"/>
      <c r="B92" s="98"/>
      <c r="C92" s="98" t="s">
        <v>117</v>
      </c>
      <c r="D92" s="114"/>
      <c r="E92" s="119" t="s">
        <v>92</v>
      </c>
      <c r="F92" s="100">
        <f>F93</f>
        <v>20</v>
      </c>
      <c r="G92" s="100">
        <f>G93</f>
        <v>20</v>
      </c>
    </row>
    <row r="93" spans="1:7" ht="26.25" customHeight="1">
      <c r="A93" s="105"/>
      <c r="B93" s="98"/>
      <c r="C93" s="98"/>
      <c r="D93" s="114" t="s">
        <v>13</v>
      </c>
      <c r="E93" s="115" t="s">
        <v>2</v>
      </c>
      <c r="F93" s="100">
        <f>F94</f>
        <v>20</v>
      </c>
      <c r="G93" s="100">
        <f>G94</f>
        <v>20</v>
      </c>
    </row>
    <row r="94" spans="1:7" ht="36" customHeight="1">
      <c r="A94" s="105"/>
      <c r="B94" s="98"/>
      <c r="C94" s="98"/>
      <c r="D94" s="114" t="s">
        <v>14</v>
      </c>
      <c r="E94" s="101" t="s">
        <v>3</v>
      </c>
      <c r="F94" s="100">
        <v>20</v>
      </c>
      <c r="G94" s="100">
        <v>20</v>
      </c>
    </row>
    <row r="95" spans="1:7" ht="36" customHeight="1">
      <c r="A95" s="105"/>
      <c r="B95" s="98"/>
      <c r="C95" s="98" t="s">
        <v>116</v>
      </c>
      <c r="D95" s="227"/>
      <c r="E95" s="228" t="s">
        <v>90</v>
      </c>
      <c r="F95" s="100">
        <f>F96</f>
        <v>45</v>
      </c>
      <c r="G95" s="100">
        <f>G96</f>
        <v>45</v>
      </c>
    </row>
    <row r="96" spans="1:7" ht="27" customHeight="1">
      <c r="A96" s="105"/>
      <c r="B96" s="98"/>
      <c r="C96" s="98"/>
      <c r="D96" s="114" t="s">
        <v>13</v>
      </c>
      <c r="E96" s="115" t="s">
        <v>2</v>
      </c>
      <c r="F96" s="100">
        <f>F97</f>
        <v>45</v>
      </c>
      <c r="G96" s="100">
        <f>G97</f>
        <v>45</v>
      </c>
    </row>
    <row r="97" spans="1:7" ht="42" customHeight="1">
      <c r="A97" s="105"/>
      <c r="B97" s="98"/>
      <c r="C97" s="98"/>
      <c r="D97" s="114" t="s">
        <v>14</v>
      </c>
      <c r="E97" s="101" t="s">
        <v>3</v>
      </c>
      <c r="F97" s="100">
        <v>45</v>
      </c>
      <c r="G97" s="100">
        <v>45</v>
      </c>
    </row>
    <row r="98" spans="1:7" ht="26.25" customHeight="1">
      <c r="A98" s="105"/>
      <c r="B98" s="90"/>
      <c r="C98" s="90" t="s">
        <v>103</v>
      </c>
      <c r="D98" s="97"/>
      <c r="E98" s="97" t="s">
        <v>102</v>
      </c>
      <c r="F98" s="96">
        <f>F99+F103</f>
        <v>44.4</v>
      </c>
      <c r="G98" s="96">
        <f>G99+G103</f>
        <v>44.4</v>
      </c>
    </row>
    <row r="99" spans="1:7" ht="39" customHeight="1">
      <c r="A99" s="105"/>
      <c r="B99" s="98"/>
      <c r="C99" s="98" t="s">
        <v>106</v>
      </c>
      <c r="D99" s="98"/>
      <c r="E99" s="121" t="s">
        <v>75</v>
      </c>
      <c r="F99" s="100">
        <f aca="true" t="shared" si="6" ref="F99:G101">F100</f>
        <v>25</v>
      </c>
      <c r="G99" s="100">
        <f t="shared" si="6"/>
        <v>25</v>
      </c>
    </row>
    <row r="100" spans="1:7" ht="30" customHeight="1">
      <c r="A100" s="105"/>
      <c r="B100" s="122"/>
      <c r="C100" s="123" t="s">
        <v>113</v>
      </c>
      <c r="D100" s="122"/>
      <c r="E100" s="99" t="s">
        <v>36</v>
      </c>
      <c r="F100" s="124">
        <f t="shared" si="6"/>
        <v>25</v>
      </c>
      <c r="G100" s="124">
        <f t="shared" si="6"/>
        <v>25</v>
      </c>
    </row>
    <row r="101" spans="1:7" ht="18.75" customHeight="1">
      <c r="A101" s="105"/>
      <c r="B101" s="122"/>
      <c r="C101" s="123"/>
      <c r="D101" s="122" t="s">
        <v>70</v>
      </c>
      <c r="E101" s="103" t="s">
        <v>7</v>
      </c>
      <c r="F101" s="124">
        <f t="shared" si="6"/>
        <v>25</v>
      </c>
      <c r="G101" s="124">
        <f t="shared" si="6"/>
        <v>25</v>
      </c>
    </row>
    <row r="102" spans="1:7" ht="21" customHeight="1">
      <c r="A102" s="105"/>
      <c r="B102" s="122"/>
      <c r="C102" s="123"/>
      <c r="D102" s="122" t="s">
        <v>71</v>
      </c>
      <c r="E102" s="103" t="s">
        <v>8</v>
      </c>
      <c r="F102" s="124">
        <v>25</v>
      </c>
      <c r="G102" s="124">
        <v>25</v>
      </c>
    </row>
    <row r="103" spans="1:7" ht="25.5" customHeight="1">
      <c r="A103" s="87"/>
      <c r="B103" s="98"/>
      <c r="C103" s="104" t="s">
        <v>109</v>
      </c>
      <c r="D103" s="104"/>
      <c r="E103" s="103" t="s">
        <v>82</v>
      </c>
      <c r="F103" s="100">
        <f>F104</f>
        <v>19.4</v>
      </c>
      <c r="G103" s="100">
        <f>G104</f>
        <v>19.4</v>
      </c>
    </row>
    <row r="104" spans="1:7" ht="19.5" customHeight="1">
      <c r="A104" s="87"/>
      <c r="B104" s="98"/>
      <c r="C104" s="104"/>
      <c r="D104" s="104" t="s">
        <v>70</v>
      </c>
      <c r="E104" s="103" t="s">
        <v>7</v>
      </c>
      <c r="F104" s="100">
        <f>F105</f>
        <v>19.4</v>
      </c>
      <c r="G104" s="100">
        <f>G105</f>
        <v>19.4</v>
      </c>
    </row>
    <row r="105" spans="1:7" ht="15.75" customHeight="1">
      <c r="A105" s="87"/>
      <c r="B105" s="98"/>
      <c r="C105" s="104"/>
      <c r="D105" s="104" t="s">
        <v>71</v>
      </c>
      <c r="E105" s="103" t="s">
        <v>8</v>
      </c>
      <c r="F105" s="100">
        <v>19.4</v>
      </c>
      <c r="G105" s="100">
        <v>19.4</v>
      </c>
    </row>
    <row r="106" spans="1:7" ht="12.75">
      <c r="A106" s="165"/>
      <c r="B106" s="125" t="s">
        <v>66</v>
      </c>
      <c r="C106" s="125"/>
      <c r="D106" s="125"/>
      <c r="E106" s="126" t="s">
        <v>64</v>
      </c>
      <c r="F106" s="127">
        <f>F107</f>
        <v>88.4</v>
      </c>
      <c r="G106" s="127">
        <f>G107</f>
        <v>90.6</v>
      </c>
    </row>
    <row r="107" spans="1:7" ht="12.75">
      <c r="A107" s="105"/>
      <c r="B107" s="91" t="s">
        <v>67</v>
      </c>
      <c r="C107" s="91"/>
      <c r="D107" s="91"/>
      <c r="E107" s="128" t="s">
        <v>65</v>
      </c>
      <c r="F107" s="96">
        <f>F110</f>
        <v>88.4</v>
      </c>
      <c r="G107" s="96">
        <f>G110</f>
        <v>90.6</v>
      </c>
    </row>
    <row r="108" spans="1:7" ht="25.5">
      <c r="A108" s="105"/>
      <c r="B108" s="90"/>
      <c r="C108" s="90" t="s">
        <v>103</v>
      </c>
      <c r="D108" s="97"/>
      <c r="E108" s="97" t="s">
        <v>102</v>
      </c>
      <c r="F108" s="96">
        <f>F109</f>
        <v>88.4</v>
      </c>
      <c r="G108" s="96">
        <f>G109</f>
        <v>90.6</v>
      </c>
    </row>
    <row r="109" spans="1:7" ht="63.75">
      <c r="A109" s="105"/>
      <c r="B109" s="91"/>
      <c r="C109" s="104" t="s">
        <v>106</v>
      </c>
      <c r="D109" s="104"/>
      <c r="E109" s="129" t="s">
        <v>108</v>
      </c>
      <c r="F109" s="100">
        <f>F110</f>
        <v>88.4</v>
      </c>
      <c r="G109" s="100">
        <f>G110</f>
        <v>90.6</v>
      </c>
    </row>
    <row r="110" spans="1:7" ht="25.5">
      <c r="A110" s="105"/>
      <c r="B110" s="104"/>
      <c r="C110" s="104" t="s">
        <v>141</v>
      </c>
      <c r="D110" s="104"/>
      <c r="E110" s="121" t="s">
        <v>45</v>
      </c>
      <c r="F110" s="100">
        <f>F112</f>
        <v>88.4</v>
      </c>
      <c r="G110" s="100">
        <f>G112</f>
        <v>90.6</v>
      </c>
    </row>
    <row r="111" spans="1:7" ht="63.75">
      <c r="A111" s="105"/>
      <c r="B111" s="104"/>
      <c r="C111" s="104"/>
      <c r="D111" s="98">
        <v>100</v>
      </c>
      <c r="E111" s="103" t="s">
        <v>46</v>
      </c>
      <c r="F111" s="100">
        <f>F112</f>
        <v>88.4</v>
      </c>
      <c r="G111" s="100">
        <f>G112</f>
        <v>90.6</v>
      </c>
    </row>
    <row r="112" spans="1:7" ht="38.25">
      <c r="A112" s="105"/>
      <c r="B112" s="104"/>
      <c r="C112" s="104"/>
      <c r="D112" s="98">
        <v>120</v>
      </c>
      <c r="E112" s="101" t="s">
        <v>1</v>
      </c>
      <c r="F112" s="100">
        <v>88.4</v>
      </c>
      <c r="G112" s="100">
        <v>90.6</v>
      </c>
    </row>
    <row r="113" spans="1:7" ht="24.75" customHeight="1">
      <c r="A113" s="92"/>
      <c r="B113" s="130" t="s">
        <v>52</v>
      </c>
      <c r="C113" s="130"/>
      <c r="D113" s="130"/>
      <c r="E113" s="131" t="s">
        <v>39</v>
      </c>
      <c r="F113" s="132">
        <f>F120+F132</f>
        <v>75.8</v>
      </c>
      <c r="G113" s="132">
        <f>G120+G132</f>
        <v>70.8</v>
      </c>
    </row>
    <row r="114" spans="1:7" ht="39" customHeight="1" hidden="1">
      <c r="A114" s="105"/>
      <c r="B114" s="90" t="s">
        <v>53</v>
      </c>
      <c r="C114" s="90"/>
      <c r="D114" s="90"/>
      <c r="E114" s="133" t="s">
        <v>11</v>
      </c>
      <c r="F114" s="96">
        <f>F117</f>
        <v>0</v>
      </c>
      <c r="G114" s="96">
        <f>G117</f>
        <v>0</v>
      </c>
    </row>
    <row r="115" spans="1:7" ht="27" customHeight="1" hidden="1">
      <c r="A115" s="105"/>
      <c r="B115" s="90"/>
      <c r="C115" s="90" t="s">
        <v>103</v>
      </c>
      <c r="D115" s="97"/>
      <c r="E115" s="97" t="s">
        <v>102</v>
      </c>
      <c r="F115" s="96">
        <f aca="true" t="shared" si="7" ref="F115:G118">F116</f>
        <v>0</v>
      </c>
      <c r="G115" s="96">
        <f t="shared" si="7"/>
        <v>0</v>
      </c>
    </row>
    <row r="116" spans="1:7" ht="54" customHeight="1" hidden="1">
      <c r="A116" s="105"/>
      <c r="B116" s="98"/>
      <c r="C116" s="98" t="s">
        <v>106</v>
      </c>
      <c r="D116" s="98"/>
      <c r="E116" s="101" t="s">
        <v>108</v>
      </c>
      <c r="F116" s="100">
        <f t="shared" si="7"/>
        <v>0</v>
      </c>
      <c r="G116" s="100">
        <f t="shared" si="7"/>
        <v>0</v>
      </c>
    </row>
    <row r="117" spans="1:7" ht="54" customHeight="1" hidden="1">
      <c r="A117" s="105"/>
      <c r="B117" s="98"/>
      <c r="C117" s="98" t="s">
        <v>121</v>
      </c>
      <c r="D117" s="98"/>
      <c r="E117" s="134" t="s">
        <v>88</v>
      </c>
      <c r="F117" s="100">
        <f t="shared" si="7"/>
        <v>0</v>
      </c>
      <c r="G117" s="100">
        <f t="shared" si="7"/>
        <v>0</v>
      </c>
    </row>
    <row r="118" spans="1:7" ht="16.5" customHeight="1" hidden="1">
      <c r="A118" s="105"/>
      <c r="B118" s="98"/>
      <c r="C118" s="98"/>
      <c r="D118" s="104" t="s">
        <v>63</v>
      </c>
      <c r="E118" s="103" t="s">
        <v>33</v>
      </c>
      <c r="F118" s="100">
        <f t="shared" si="7"/>
        <v>0</v>
      </c>
      <c r="G118" s="100">
        <f t="shared" si="7"/>
        <v>0</v>
      </c>
    </row>
    <row r="119" spans="1:7" ht="14.25" customHeight="1" hidden="1">
      <c r="A119" s="105"/>
      <c r="B119" s="98"/>
      <c r="C119" s="98"/>
      <c r="D119" s="98">
        <v>540</v>
      </c>
      <c r="E119" s="103" t="s">
        <v>34</v>
      </c>
      <c r="F119" s="100">
        <v>0</v>
      </c>
      <c r="G119" s="100">
        <v>0</v>
      </c>
    </row>
    <row r="120" spans="1:7" ht="45.75" customHeight="1">
      <c r="A120" s="105"/>
      <c r="B120" s="90" t="s">
        <v>53</v>
      </c>
      <c r="C120" s="98"/>
      <c r="D120" s="98"/>
      <c r="E120" s="113" t="s">
        <v>11</v>
      </c>
      <c r="F120" s="100">
        <f>F121</f>
        <v>39</v>
      </c>
      <c r="G120" s="100">
        <f>G121</f>
        <v>35</v>
      </c>
    </row>
    <row r="121" spans="1:7" ht="63.75" customHeight="1">
      <c r="A121" s="105"/>
      <c r="B121" s="90"/>
      <c r="C121" s="90" t="s">
        <v>225</v>
      </c>
      <c r="D121" s="97"/>
      <c r="E121" s="97" t="s">
        <v>222</v>
      </c>
      <c r="F121" s="100">
        <f>F122</f>
        <v>39</v>
      </c>
      <c r="G121" s="100">
        <f>G122</f>
        <v>35</v>
      </c>
    </row>
    <row r="122" spans="1:7" ht="38.25" customHeight="1">
      <c r="A122" s="105"/>
      <c r="B122" s="90"/>
      <c r="C122" s="120" t="s">
        <v>248</v>
      </c>
      <c r="D122" s="98"/>
      <c r="E122" s="213" t="s">
        <v>249</v>
      </c>
      <c r="F122" s="100">
        <f>F123+F126+F129</f>
        <v>39</v>
      </c>
      <c r="G122" s="100">
        <f>G123+G126+G129</f>
        <v>35</v>
      </c>
    </row>
    <row r="123" spans="1:7" ht="28.5" customHeight="1">
      <c r="A123" s="105"/>
      <c r="B123" s="90"/>
      <c r="C123" s="120" t="s">
        <v>250</v>
      </c>
      <c r="D123" s="98"/>
      <c r="E123" s="214" t="s">
        <v>251</v>
      </c>
      <c r="F123" s="100">
        <f>F124</f>
        <v>2</v>
      </c>
      <c r="G123" s="100">
        <f>G124</f>
        <v>0</v>
      </c>
    </row>
    <row r="124" spans="1:7" ht="14.25" customHeight="1">
      <c r="A124" s="105"/>
      <c r="B124" s="90"/>
      <c r="C124" s="120"/>
      <c r="D124" s="98" t="s">
        <v>13</v>
      </c>
      <c r="E124" s="215" t="s">
        <v>2</v>
      </c>
      <c r="F124" s="100">
        <f>F125</f>
        <v>2</v>
      </c>
      <c r="G124" s="100">
        <f>G125</f>
        <v>0</v>
      </c>
    </row>
    <row r="125" spans="1:7" ht="14.25" customHeight="1">
      <c r="A125" s="105"/>
      <c r="B125" s="90"/>
      <c r="C125" s="90"/>
      <c r="D125" s="114" t="s">
        <v>14</v>
      </c>
      <c r="E125" s="101" t="s">
        <v>3</v>
      </c>
      <c r="F125" s="100">
        <v>2</v>
      </c>
      <c r="G125" s="100">
        <v>0</v>
      </c>
    </row>
    <row r="126" spans="1:7" ht="40.5" customHeight="1">
      <c r="A126" s="105"/>
      <c r="B126" s="90"/>
      <c r="C126" s="120" t="s">
        <v>252</v>
      </c>
      <c r="D126" s="98"/>
      <c r="E126" s="215" t="s">
        <v>253</v>
      </c>
      <c r="F126" s="100">
        <f>F127</f>
        <v>2</v>
      </c>
      <c r="G126" s="100">
        <f>G127</f>
        <v>0</v>
      </c>
    </row>
    <row r="127" spans="1:7" ht="14.25" customHeight="1">
      <c r="A127" s="105"/>
      <c r="B127" s="90"/>
      <c r="C127" s="120"/>
      <c r="D127" s="98" t="s">
        <v>13</v>
      </c>
      <c r="E127" s="215" t="s">
        <v>2</v>
      </c>
      <c r="F127" s="100">
        <f>F128</f>
        <v>2</v>
      </c>
      <c r="G127" s="100">
        <f>G128</f>
        <v>0</v>
      </c>
    </row>
    <row r="128" spans="1:7" ht="14.25" customHeight="1">
      <c r="A128" s="105"/>
      <c r="B128" s="90"/>
      <c r="C128" s="90"/>
      <c r="D128" s="114" t="s">
        <v>14</v>
      </c>
      <c r="E128" s="101" t="s">
        <v>3</v>
      </c>
      <c r="F128" s="100">
        <v>2</v>
      </c>
      <c r="G128" s="100">
        <v>0</v>
      </c>
    </row>
    <row r="129" spans="1:7" ht="14.25" customHeight="1">
      <c r="A129" s="105"/>
      <c r="B129" s="90"/>
      <c r="C129" s="120" t="s">
        <v>254</v>
      </c>
      <c r="D129" s="98"/>
      <c r="E129" s="214" t="s">
        <v>255</v>
      </c>
      <c r="F129" s="100">
        <f>F130</f>
        <v>35</v>
      </c>
      <c r="G129" s="100">
        <f>G130</f>
        <v>35</v>
      </c>
    </row>
    <row r="130" spans="1:7" ht="28.5" customHeight="1">
      <c r="A130" s="105"/>
      <c r="B130" s="90"/>
      <c r="C130" s="120"/>
      <c r="D130" s="98" t="s">
        <v>13</v>
      </c>
      <c r="E130" s="215" t="s">
        <v>2</v>
      </c>
      <c r="F130" s="100">
        <f>F131</f>
        <v>35</v>
      </c>
      <c r="G130" s="100">
        <f>G131</f>
        <v>35</v>
      </c>
    </row>
    <row r="131" spans="1:7" ht="42" customHeight="1">
      <c r="A131" s="105"/>
      <c r="B131" s="90"/>
      <c r="C131" s="90"/>
      <c r="D131" s="114" t="s">
        <v>14</v>
      </c>
      <c r="E131" s="101" t="s">
        <v>3</v>
      </c>
      <c r="F131" s="100">
        <v>35</v>
      </c>
      <c r="G131" s="100">
        <v>35</v>
      </c>
    </row>
    <row r="132" spans="1:7" ht="15.75" customHeight="1">
      <c r="A132" s="105"/>
      <c r="B132" s="90" t="s">
        <v>54</v>
      </c>
      <c r="C132" s="90"/>
      <c r="D132" s="90"/>
      <c r="E132" s="95" t="s">
        <v>29</v>
      </c>
      <c r="F132" s="96">
        <f>F134</f>
        <v>36.8</v>
      </c>
      <c r="G132" s="96">
        <f>G134</f>
        <v>35.8</v>
      </c>
    </row>
    <row r="133" spans="1:7" ht="22.5" customHeight="1">
      <c r="A133" s="105"/>
      <c r="B133" s="90"/>
      <c r="C133" s="90" t="s">
        <v>103</v>
      </c>
      <c r="D133" s="97"/>
      <c r="E133" s="97" t="s">
        <v>102</v>
      </c>
      <c r="F133" s="96">
        <f>F134</f>
        <v>36.8</v>
      </c>
      <c r="G133" s="96">
        <f>G134</f>
        <v>35.8</v>
      </c>
    </row>
    <row r="134" spans="1:7" ht="41.25" customHeight="1">
      <c r="A134" s="105"/>
      <c r="B134" s="90"/>
      <c r="C134" s="98" t="s">
        <v>106</v>
      </c>
      <c r="D134" s="98"/>
      <c r="E134" s="103" t="s">
        <v>75</v>
      </c>
      <c r="F134" s="100">
        <f>F135+F138</f>
        <v>36.8</v>
      </c>
      <c r="G134" s="100">
        <f>G135+G138</f>
        <v>35.8</v>
      </c>
    </row>
    <row r="135" spans="1:7" ht="31.5" customHeight="1">
      <c r="A135" s="105"/>
      <c r="B135" s="98"/>
      <c r="C135" s="98" t="s">
        <v>120</v>
      </c>
      <c r="D135" s="98"/>
      <c r="E135" s="103" t="s">
        <v>69</v>
      </c>
      <c r="F135" s="102">
        <f>F136</f>
        <v>36.8</v>
      </c>
      <c r="G135" s="102">
        <f>G136</f>
        <v>35.8</v>
      </c>
    </row>
    <row r="136" spans="1:7" ht="26.25" customHeight="1">
      <c r="A136" s="105"/>
      <c r="B136" s="98"/>
      <c r="C136" s="104"/>
      <c r="D136" s="98">
        <v>200</v>
      </c>
      <c r="E136" s="135" t="s">
        <v>2</v>
      </c>
      <c r="F136" s="102">
        <f>F137</f>
        <v>36.8</v>
      </c>
      <c r="G136" s="102">
        <f>G137</f>
        <v>35.8</v>
      </c>
    </row>
    <row r="137" spans="1:7" ht="37.5" customHeight="1">
      <c r="A137" s="105"/>
      <c r="B137" s="98"/>
      <c r="C137" s="104"/>
      <c r="D137" s="98">
        <v>240</v>
      </c>
      <c r="E137" s="135" t="s">
        <v>3</v>
      </c>
      <c r="F137" s="100">
        <v>36.8</v>
      </c>
      <c r="G137" s="100">
        <v>35.8</v>
      </c>
    </row>
    <row r="138" spans="1:7" ht="40.5" customHeight="1" hidden="1">
      <c r="A138" s="105"/>
      <c r="B138" s="98"/>
      <c r="C138" s="98" t="s">
        <v>149</v>
      </c>
      <c r="D138" s="98"/>
      <c r="E138" s="103" t="s">
        <v>175</v>
      </c>
      <c r="F138" s="102">
        <f>F139</f>
        <v>0</v>
      </c>
      <c r="G138" s="102">
        <f>G139</f>
        <v>0</v>
      </c>
    </row>
    <row r="139" spans="1:7" ht="24" customHeight="1" hidden="1">
      <c r="A139" s="105"/>
      <c r="B139" s="98"/>
      <c r="C139" s="104"/>
      <c r="D139" s="98">
        <v>200</v>
      </c>
      <c r="E139" s="135" t="s">
        <v>2</v>
      </c>
      <c r="F139" s="102">
        <f>F140</f>
        <v>0</v>
      </c>
      <c r="G139" s="102">
        <f>G140</f>
        <v>0</v>
      </c>
    </row>
    <row r="140" spans="1:7" ht="37.5" customHeight="1" hidden="1">
      <c r="A140" s="105"/>
      <c r="B140" s="98"/>
      <c r="C140" s="104"/>
      <c r="D140" s="98">
        <v>240</v>
      </c>
      <c r="E140" s="135" t="s">
        <v>3</v>
      </c>
      <c r="F140" s="100">
        <v>0</v>
      </c>
      <c r="G140" s="100">
        <v>0</v>
      </c>
    </row>
    <row r="141" spans="1:7" ht="23.25" customHeight="1" hidden="1">
      <c r="A141" s="105"/>
      <c r="B141" s="90" t="s">
        <v>177</v>
      </c>
      <c r="C141" s="90"/>
      <c r="D141" s="90"/>
      <c r="E141" s="95" t="s">
        <v>178</v>
      </c>
      <c r="F141" s="96">
        <f aca="true" t="shared" si="8" ref="F141:G145">F142</f>
        <v>0</v>
      </c>
      <c r="G141" s="96">
        <f t="shared" si="8"/>
        <v>0</v>
      </c>
    </row>
    <row r="142" spans="1:7" ht="27.75" customHeight="1" hidden="1">
      <c r="A142" s="105"/>
      <c r="B142" s="90"/>
      <c r="C142" s="90" t="s">
        <v>103</v>
      </c>
      <c r="D142" s="97"/>
      <c r="E142" s="97" t="s">
        <v>102</v>
      </c>
      <c r="F142" s="96">
        <f t="shared" si="8"/>
        <v>0</v>
      </c>
      <c r="G142" s="96">
        <f t="shared" si="8"/>
        <v>0</v>
      </c>
    </row>
    <row r="143" spans="1:7" ht="39" customHeight="1" hidden="1">
      <c r="A143" s="105"/>
      <c r="B143" s="90"/>
      <c r="C143" s="98" t="s">
        <v>106</v>
      </c>
      <c r="D143" s="98"/>
      <c r="E143" s="103" t="s">
        <v>75</v>
      </c>
      <c r="F143" s="100">
        <f t="shared" si="8"/>
        <v>0</v>
      </c>
      <c r="G143" s="100">
        <f t="shared" si="8"/>
        <v>0</v>
      </c>
    </row>
    <row r="144" spans="1:7" ht="25.5" customHeight="1" hidden="1">
      <c r="A144" s="164"/>
      <c r="B144" s="90"/>
      <c r="C144" s="98" t="s">
        <v>140</v>
      </c>
      <c r="D144" s="98"/>
      <c r="E144" s="99" t="s">
        <v>40</v>
      </c>
      <c r="F144" s="112">
        <f t="shared" si="8"/>
        <v>0</v>
      </c>
      <c r="G144" s="112">
        <f t="shared" si="8"/>
        <v>0</v>
      </c>
    </row>
    <row r="145" spans="1:7" ht="22.5" customHeight="1" hidden="1">
      <c r="A145" s="164"/>
      <c r="B145" s="90"/>
      <c r="C145" s="98"/>
      <c r="D145" s="98">
        <v>200</v>
      </c>
      <c r="E145" s="103" t="s">
        <v>95</v>
      </c>
      <c r="F145" s="100">
        <f t="shared" si="8"/>
        <v>0</v>
      </c>
      <c r="G145" s="100">
        <f t="shared" si="8"/>
        <v>0</v>
      </c>
    </row>
    <row r="146" spans="1:7" ht="34.5" customHeight="1" hidden="1">
      <c r="A146" s="164"/>
      <c r="B146" s="90"/>
      <c r="C146" s="98"/>
      <c r="D146" s="98">
        <v>240</v>
      </c>
      <c r="E146" s="103" t="s">
        <v>163</v>
      </c>
      <c r="F146" s="100">
        <v>0</v>
      </c>
      <c r="G146" s="100">
        <v>0</v>
      </c>
    </row>
    <row r="147" spans="1:10" ht="18" customHeight="1">
      <c r="A147" s="166"/>
      <c r="B147" s="130" t="s">
        <v>55</v>
      </c>
      <c r="C147" s="130"/>
      <c r="D147" s="130"/>
      <c r="E147" s="131" t="s">
        <v>41</v>
      </c>
      <c r="F147" s="127">
        <f aca="true" t="shared" si="9" ref="F147:G149">F148</f>
        <v>998.6</v>
      </c>
      <c r="G147" s="127">
        <f t="shared" si="9"/>
        <v>830.5</v>
      </c>
      <c r="I147" s="233"/>
      <c r="J147" s="233"/>
    </row>
    <row r="148" spans="1:7" ht="20.25" customHeight="1">
      <c r="A148" s="92"/>
      <c r="B148" s="88" t="s">
        <v>56</v>
      </c>
      <c r="C148" s="88"/>
      <c r="D148" s="88"/>
      <c r="E148" s="136" t="s">
        <v>12</v>
      </c>
      <c r="F148" s="111">
        <f t="shared" si="9"/>
        <v>998.6</v>
      </c>
      <c r="G148" s="111">
        <f t="shared" si="9"/>
        <v>830.5</v>
      </c>
    </row>
    <row r="149" spans="1:11" ht="39" customHeight="1">
      <c r="A149" s="92"/>
      <c r="B149" s="88"/>
      <c r="C149" s="88" t="s">
        <v>171</v>
      </c>
      <c r="D149" s="88"/>
      <c r="E149" s="136" t="s">
        <v>157</v>
      </c>
      <c r="F149" s="111">
        <f t="shared" si="9"/>
        <v>998.6</v>
      </c>
      <c r="G149" s="111">
        <f t="shared" si="9"/>
        <v>830.5</v>
      </c>
      <c r="I149" s="233"/>
      <c r="J149" s="233"/>
      <c r="K149" s="233"/>
    </row>
    <row r="150" spans="1:7" ht="48" customHeight="1">
      <c r="A150" s="92"/>
      <c r="B150" s="88"/>
      <c r="C150" s="137" t="s">
        <v>170</v>
      </c>
      <c r="D150" s="88"/>
      <c r="E150" s="138" t="s">
        <v>98</v>
      </c>
      <c r="F150" s="139">
        <f>F152+F159+F165+F162</f>
        <v>998.6</v>
      </c>
      <c r="G150" s="139">
        <f>G152+G159+G165+G162</f>
        <v>830.5</v>
      </c>
    </row>
    <row r="151" spans="1:7" ht="39.75" customHeight="1" hidden="1">
      <c r="A151" s="92"/>
      <c r="B151" s="88"/>
      <c r="C151" s="137" t="s">
        <v>123</v>
      </c>
      <c r="D151" s="88"/>
      <c r="E151" s="138" t="s">
        <v>99</v>
      </c>
      <c r="F151" s="111">
        <v>0</v>
      </c>
      <c r="G151" s="111">
        <v>0</v>
      </c>
    </row>
    <row r="152" spans="1:7" ht="38.25" customHeight="1">
      <c r="A152" s="92"/>
      <c r="B152" s="137"/>
      <c r="C152" s="137" t="s">
        <v>123</v>
      </c>
      <c r="D152" s="137"/>
      <c r="E152" s="138" t="s">
        <v>159</v>
      </c>
      <c r="F152" s="139">
        <f>F155+F153+F157</f>
        <v>798.6</v>
      </c>
      <c r="G152" s="139">
        <f>G155+G153+G157</f>
        <v>830.5</v>
      </c>
    </row>
    <row r="153" spans="1:7" ht="24.75" customHeight="1" hidden="1">
      <c r="A153" s="105"/>
      <c r="B153" s="137"/>
      <c r="C153" s="104"/>
      <c r="D153" s="122" t="s">
        <v>13</v>
      </c>
      <c r="E153" s="135" t="s">
        <v>2</v>
      </c>
      <c r="F153" s="139">
        <f>F154</f>
        <v>0</v>
      </c>
      <c r="G153" s="139">
        <f>G154</f>
        <v>0</v>
      </c>
    </row>
    <row r="154" spans="1:7" ht="39" customHeight="1" hidden="1">
      <c r="A154" s="105"/>
      <c r="B154" s="137"/>
      <c r="C154" s="137"/>
      <c r="D154" s="137" t="s">
        <v>14</v>
      </c>
      <c r="E154" s="101" t="s">
        <v>3</v>
      </c>
      <c r="F154" s="139">
        <v>0</v>
      </c>
      <c r="G154" s="139">
        <v>0</v>
      </c>
    </row>
    <row r="155" spans="1:7" ht="25.5" customHeight="1">
      <c r="A155" s="92"/>
      <c r="B155" s="137"/>
      <c r="C155" s="137"/>
      <c r="D155" s="137" t="s">
        <v>89</v>
      </c>
      <c r="E155" s="103" t="s">
        <v>158</v>
      </c>
      <c r="F155" s="139">
        <f>F156</f>
        <v>798.6</v>
      </c>
      <c r="G155" s="139">
        <f>G156</f>
        <v>830.5</v>
      </c>
    </row>
    <row r="156" spans="1:7" ht="16.5" customHeight="1">
      <c r="A156" s="92"/>
      <c r="B156" s="137"/>
      <c r="C156" s="137"/>
      <c r="D156" s="137" t="s">
        <v>77</v>
      </c>
      <c r="E156" s="103" t="s">
        <v>124</v>
      </c>
      <c r="F156" s="139">
        <v>798.6</v>
      </c>
      <c r="G156" s="139">
        <v>830.5</v>
      </c>
    </row>
    <row r="157" spans="1:7" ht="15.75" customHeight="1" hidden="1">
      <c r="A157" s="105"/>
      <c r="B157" s="122"/>
      <c r="C157" s="123"/>
      <c r="D157" s="122" t="s">
        <v>70</v>
      </c>
      <c r="E157" s="103" t="s">
        <v>7</v>
      </c>
      <c r="F157" s="124">
        <f>F158</f>
        <v>0</v>
      </c>
      <c r="G157" s="124">
        <f>G158</f>
        <v>0</v>
      </c>
    </row>
    <row r="158" spans="1:7" ht="15.75" customHeight="1" hidden="1">
      <c r="A158" s="105"/>
      <c r="B158" s="122"/>
      <c r="C158" s="123"/>
      <c r="D158" s="122" t="s">
        <v>71</v>
      </c>
      <c r="E158" s="103" t="s">
        <v>8</v>
      </c>
      <c r="F158" s="124">
        <v>0</v>
      </c>
      <c r="G158" s="124">
        <v>0</v>
      </c>
    </row>
    <row r="159" spans="1:7" ht="23.25" customHeight="1" hidden="1">
      <c r="A159" s="105"/>
      <c r="B159" s="137"/>
      <c r="C159" s="104" t="s">
        <v>125</v>
      </c>
      <c r="D159" s="122"/>
      <c r="E159" s="103" t="s">
        <v>72</v>
      </c>
      <c r="F159" s="139">
        <f>F160</f>
        <v>0</v>
      </c>
      <c r="G159" s="139">
        <f>G160</f>
        <v>0</v>
      </c>
    </row>
    <row r="160" spans="1:7" ht="26.25" customHeight="1" hidden="1">
      <c r="A160" s="105"/>
      <c r="B160" s="137"/>
      <c r="C160" s="104"/>
      <c r="D160" s="122" t="s">
        <v>13</v>
      </c>
      <c r="E160" s="135" t="s">
        <v>2</v>
      </c>
      <c r="F160" s="139">
        <f>F161</f>
        <v>0</v>
      </c>
      <c r="G160" s="139">
        <f>G161</f>
        <v>0</v>
      </c>
    </row>
    <row r="161" spans="1:7" ht="36" customHeight="1" hidden="1">
      <c r="A161" s="105"/>
      <c r="B161" s="137"/>
      <c r="C161" s="137"/>
      <c r="D161" s="137" t="s">
        <v>14</v>
      </c>
      <c r="E161" s="101" t="s">
        <v>3</v>
      </c>
      <c r="F161" s="139">
        <v>0</v>
      </c>
      <c r="G161" s="139">
        <v>0</v>
      </c>
    </row>
    <row r="162" spans="1:7" ht="63" customHeight="1">
      <c r="A162" s="105"/>
      <c r="B162" s="137"/>
      <c r="C162" s="12" t="s">
        <v>264</v>
      </c>
      <c r="D162" s="22"/>
      <c r="E162" s="55" t="s">
        <v>265</v>
      </c>
      <c r="F162" s="139">
        <f>F163</f>
        <v>20</v>
      </c>
      <c r="G162" s="139">
        <f>G164</f>
        <v>0</v>
      </c>
    </row>
    <row r="163" spans="1:7" ht="36" customHeight="1">
      <c r="A163" s="105"/>
      <c r="B163" s="137"/>
      <c r="C163" s="12"/>
      <c r="D163" s="22" t="s">
        <v>13</v>
      </c>
      <c r="E163" s="55" t="s">
        <v>2</v>
      </c>
      <c r="F163" s="139">
        <f>F164</f>
        <v>20</v>
      </c>
      <c r="G163" s="139">
        <f>G164</f>
        <v>0</v>
      </c>
    </row>
    <row r="164" spans="1:7" ht="36" customHeight="1">
      <c r="A164" s="105"/>
      <c r="B164" s="137"/>
      <c r="C164" s="104"/>
      <c r="D164" s="137" t="s">
        <v>14</v>
      </c>
      <c r="E164" s="101" t="s">
        <v>3</v>
      </c>
      <c r="F164" s="139">
        <v>20</v>
      </c>
      <c r="G164" s="139">
        <v>0</v>
      </c>
    </row>
    <row r="165" spans="1:7" ht="15">
      <c r="A165" s="105"/>
      <c r="B165" s="137"/>
      <c r="C165" s="12" t="s">
        <v>266</v>
      </c>
      <c r="D165" s="22"/>
      <c r="E165" s="55" t="s">
        <v>267</v>
      </c>
      <c r="F165" s="139">
        <f>F166</f>
        <v>180</v>
      </c>
      <c r="G165" s="139">
        <f>G166</f>
        <v>0</v>
      </c>
    </row>
    <row r="166" spans="1:7" ht="29.25" customHeight="1">
      <c r="A166" s="105"/>
      <c r="B166" s="137"/>
      <c r="C166" s="12"/>
      <c r="D166" s="22" t="s">
        <v>13</v>
      </c>
      <c r="E166" s="55" t="s">
        <v>2</v>
      </c>
      <c r="F166" s="139">
        <f>F167</f>
        <v>180</v>
      </c>
      <c r="G166" s="139">
        <f>G167</f>
        <v>0</v>
      </c>
    </row>
    <row r="167" spans="1:7" ht="30" customHeight="1">
      <c r="A167" s="105"/>
      <c r="B167" s="137"/>
      <c r="C167" s="137"/>
      <c r="D167" s="137" t="s">
        <v>14</v>
      </c>
      <c r="E167" s="101" t="s">
        <v>3</v>
      </c>
      <c r="F167" s="139">
        <v>180</v>
      </c>
      <c r="G167" s="139">
        <v>0</v>
      </c>
    </row>
    <row r="168" spans="1:7" ht="19.5" customHeight="1">
      <c r="A168" s="92"/>
      <c r="B168" s="88" t="s">
        <v>57</v>
      </c>
      <c r="C168" s="88"/>
      <c r="D168" s="88"/>
      <c r="E168" s="93" t="s">
        <v>30</v>
      </c>
      <c r="F168" s="111">
        <f>F179+F169+F197</f>
        <v>1256.7000000000003</v>
      </c>
      <c r="G168" s="111">
        <f>G179+G169+G197</f>
        <v>1350.7000000000003</v>
      </c>
    </row>
    <row r="169" spans="1:7" ht="15" customHeight="1">
      <c r="A169" s="105"/>
      <c r="B169" s="90" t="s">
        <v>275</v>
      </c>
      <c r="C169" s="90"/>
      <c r="D169" s="90"/>
      <c r="E169" s="140" t="s">
        <v>282</v>
      </c>
      <c r="F169" s="96">
        <f>F170+F174</f>
        <v>170.6</v>
      </c>
      <c r="G169" s="96">
        <f>G170+G174</f>
        <v>170.6</v>
      </c>
    </row>
    <row r="170" spans="1:7" ht="51.75" customHeight="1">
      <c r="A170" s="92"/>
      <c r="B170" s="88"/>
      <c r="C170" s="90" t="s">
        <v>106</v>
      </c>
      <c r="D170" s="90"/>
      <c r="E170" s="141" t="s">
        <v>108</v>
      </c>
      <c r="F170" s="111">
        <f aca="true" t="shared" si="10" ref="F170:G172">F171</f>
        <v>21</v>
      </c>
      <c r="G170" s="111">
        <f t="shared" si="10"/>
        <v>21</v>
      </c>
    </row>
    <row r="171" spans="1:7" ht="27" customHeight="1">
      <c r="A171" s="105"/>
      <c r="B171" s="98"/>
      <c r="C171" s="98" t="s">
        <v>198</v>
      </c>
      <c r="D171" s="122"/>
      <c r="E171" s="142" t="s">
        <v>199</v>
      </c>
      <c r="F171" s="100">
        <f t="shared" si="10"/>
        <v>21</v>
      </c>
      <c r="G171" s="100">
        <f t="shared" si="10"/>
        <v>21</v>
      </c>
    </row>
    <row r="172" spans="1:7" ht="26.25" customHeight="1">
      <c r="A172" s="105"/>
      <c r="B172" s="98"/>
      <c r="C172" s="98"/>
      <c r="D172" s="122">
        <v>200</v>
      </c>
      <c r="E172" s="142" t="s">
        <v>2</v>
      </c>
      <c r="F172" s="100">
        <f t="shared" si="10"/>
        <v>21</v>
      </c>
      <c r="G172" s="100">
        <f t="shared" si="10"/>
        <v>21</v>
      </c>
    </row>
    <row r="173" spans="1:7" ht="36.75" customHeight="1">
      <c r="A173" s="105"/>
      <c r="B173" s="98"/>
      <c r="C173" s="98"/>
      <c r="D173" s="137" t="s">
        <v>14</v>
      </c>
      <c r="E173" s="101" t="s">
        <v>3</v>
      </c>
      <c r="F173" s="102">
        <v>21</v>
      </c>
      <c r="G173" s="102">
        <v>21</v>
      </c>
    </row>
    <row r="174" spans="1:7" ht="39.75" customHeight="1">
      <c r="A174" s="19"/>
      <c r="B174" s="11"/>
      <c r="C174" s="176" t="s">
        <v>229</v>
      </c>
      <c r="D174" s="211"/>
      <c r="E174" s="231" t="s">
        <v>228</v>
      </c>
      <c r="F174" s="232">
        <f aca="true" t="shared" si="11" ref="F174:G177">F175</f>
        <v>149.6</v>
      </c>
      <c r="G174" s="232">
        <f t="shared" si="11"/>
        <v>149.6</v>
      </c>
    </row>
    <row r="175" spans="1:7" ht="51" customHeight="1">
      <c r="A175" s="19"/>
      <c r="B175" s="11"/>
      <c r="C175" s="76" t="s">
        <v>230</v>
      </c>
      <c r="D175" s="22"/>
      <c r="E175" s="82" t="s">
        <v>231</v>
      </c>
      <c r="F175" s="232">
        <f t="shared" si="11"/>
        <v>149.6</v>
      </c>
      <c r="G175" s="232">
        <f t="shared" si="11"/>
        <v>149.6</v>
      </c>
    </row>
    <row r="176" spans="1:7" ht="42.75" customHeight="1">
      <c r="A176" s="19"/>
      <c r="B176" s="11"/>
      <c r="C176" s="76" t="s">
        <v>232</v>
      </c>
      <c r="D176" s="22"/>
      <c r="E176" s="56" t="s">
        <v>233</v>
      </c>
      <c r="F176" s="232">
        <f t="shared" si="11"/>
        <v>149.6</v>
      </c>
      <c r="G176" s="232">
        <f t="shared" si="11"/>
        <v>149.6</v>
      </c>
    </row>
    <row r="177" spans="1:7" ht="40.5" customHeight="1">
      <c r="A177" s="19"/>
      <c r="B177" s="11"/>
      <c r="C177" s="76"/>
      <c r="D177" s="25" t="s">
        <v>89</v>
      </c>
      <c r="E177" s="10" t="s">
        <v>158</v>
      </c>
      <c r="F177" s="232">
        <f t="shared" si="11"/>
        <v>149.6</v>
      </c>
      <c r="G177" s="232">
        <f t="shared" si="11"/>
        <v>149.6</v>
      </c>
    </row>
    <row r="178" spans="1:7" ht="18.75" customHeight="1">
      <c r="A178" s="19"/>
      <c r="B178" s="11"/>
      <c r="C178" s="11"/>
      <c r="D178" s="25" t="s">
        <v>77</v>
      </c>
      <c r="E178" s="10" t="s">
        <v>124</v>
      </c>
      <c r="F178" s="232">
        <v>149.6</v>
      </c>
      <c r="G178" s="232">
        <v>149.6</v>
      </c>
    </row>
    <row r="179" spans="1:7" ht="13.5" customHeight="1">
      <c r="A179" s="105"/>
      <c r="B179" s="18" t="s">
        <v>179</v>
      </c>
      <c r="C179" s="18"/>
      <c r="D179" s="18"/>
      <c r="E179" s="28" t="s">
        <v>180</v>
      </c>
      <c r="F179" s="96">
        <f>F180</f>
        <v>540.7</v>
      </c>
      <c r="G179" s="96">
        <f>G180</f>
        <v>634.7</v>
      </c>
    </row>
    <row r="180" spans="1:7" ht="60.75" customHeight="1">
      <c r="A180" s="105"/>
      <c r="B180" s="90"/>
      <c r="C180" s="88" t="s">
        <v>122</v>
      </c>
      <c r="D180" s="88"/>
      <c r="E180" s="230" t="s">
        <v>157</v>
      </c>
      <c r="F180" s="96">
        <f>F181</f>
        <v>540.7</v>
      </c>
      <c r="G180" s="96">
        <f>G181</f>
        <v>634.7</v>
      </c>
    </row>
    <row r="181" spans="1:7" ht="34.5" customHeight="1">
      <c r="A181" s="105"/>
      <c r="B181" s="90"/>
      <c r="C181" s="76" t="s">
        <v>203</v>
      </c>
      <c r="D181" s="22"/>
      <c r="E181" s="82" t="s">
        <v>197</v>
      </c>
      <c r="F181" s="96">
        <f>F185+F188+F191+F194</f>
        <v>540.7</v>
      </c>
      <c r="G181" s="96">
        <f>G185+G188+G191+G194</f>
        <v>634.7</v>
      </c>
    </row>
    <row r="182" spans="1:7" ht="27.75" customHeight="1" hidden="1">
      <c r="A182" s="105"/>
      <c r="B182" s="90"/>
      <c r="C182" s="76" t="s">
        <v>283</v>
      </c>
      <c r="D182" s="22"/>
      <c r="E182" s="55" t="s">
        <v>212</v>
      </c>
      <c r="F182" s="96"/>
      <c r="G182" s="96"/>
    </row>
    <row r="183" spans="1:7" ht="28.5" customHeight="1" hidden="1">
      <c r="A183" s="105"/>
      <c r="B183" s="90"/>
      <c r="C183" s="84"/>
      <c r="D183" s="22" t="s">
        <v>13</v>
      </c>
      <c r="E183" s="55" t="s">
        <v>2</v>
      </c>
      <c r="F183" s="96"/>
      <c r="G183" s="96"/>
    </row>
    <row r="184" spans="1:7" ht="30" customHeight="1" hidden="1">
      <c r="A184" s="105"/>
      <c r="B184" s="90"/>
      <c r="C184" s="25"/>
      <c r="D184" s="27" t="s">
        <v>14</v>
      </c>
      <c r="E184" s="52" t="s">
        <v>3</v>
      </c>
      <c r="F184" s="96"/>
      <c r="G184" s="96"/>
    </row>
    <row r="185" spans="1:7" ht="29.25" customHeight="1">
      <c r="A185" s="105"/>
      <c r="B185" s="90"/>
      <c r="C185" s="76" t="s">
        <v>283</v>
      </c>
      <c r="D185" s="22"/>
      <c r="E185" s="55" t="s">
        <v>284</v>
      </c>
      <c r="F185" s="100">
        <f>F186</f>
        <v>328.4</v>
      </c>
      <c r="G185" s="100">
        <f>G186</f>
        <v>0</v>
      </c>
    </row>
    <row r="186" spans="1:7" ht="31.5" customHeight="1">
      <c r="A186" s="105"/>
      <c r="B186" s="90"/>
      <c r="C186" s="25"/>
      <c r="D186" s="22" t="s">
        <v>13</v>
      </c>
      <c r="E186" s="55" t="s">
        <v>2</v>
      </c>
      <c r="F186" s="100">
        <f>F187</f>
        <v>328.4</v>
      </c>
      <c r="G186" s="100">
        <f>G187</f>
        <v>0</v>
      </c>
    </row>
    <row r="187" spans="1:7" ht="47.25" customHeight="1">
      <c r="A187" s="105"/>
      <c r="B187" s="90"/>
      <c r="C187" s="25"/>
      <c r="D187" s="27" t="s">
        <v>14</v>
      </c>
      <c r="E187" s="52" t="s">
        <v>3</v>
      </c>
      <c r="F187" s="100">
        <v>328.4</v>
      </c>
      <c r="G187" s="100">
        <v>0</v>
      </c>
    </row>
    <row r="188" spans="1:7" ht="33.75" customHeight="1" hidden="1">
      <c r="A188" s="105"/>
      <c r="B188" s="90"/>
      <c r="C188" s="76" t="s">
        <v>286</v>
      </c>
      <c r="D188" s="98"/>
      <c r="E188" s="229" t="s">
        <v>285</v>
      </c>
      <c r="F188" s="100">
        <f>F189</f>
        <v>0</v>
      </c>
      <c r="G188" s="100">
        <f>G189</f>
        <v>0</v>
      </c>
    </row>
    <row r="189" spans="1:7" ht="34.5" customHeight="1" hidden="1">
      <c r="A189" s="105"/>
      <c r="B189" s="90"/>
      <c r="C189" s="98"/>
      <c r="D189" s="22" t="s">
        <v>13</v>
      </c>
      <c r="E189" s="55" t="s">
        <v>2</v>
      </c>
      <c r="F189" s="100">
        <f>F190</f>
        <v>0</v>
      </c>
      <c r="G189" s="100">
        <f>G190</f>
        <v>0</v>
      </c>
    </row>
    <row r="190" spans="1:7" ht="48" customHeight="1" hidden="1">
      <c r="A190" s="105"/>
      <c r="B190" s="90"/>
      <c r="C190" s="98"/>
      <c r="D190" s="27" t="s">
        <v>14</v>
      </c>
      <c r="E190" s="52" t="s">
        <v>3</v>
      </c>
      <c r="F190" s="100">
        <v>0</v>
      </c>
      <c r="G190" s="100">
        <v>0</v>
      </c>
    </row>
    <row r="191" spans="1:7" ht="31.5" customHeight="1">
      <c r="A191" s="105"/>
      <c r="B191" s="90"/>
      <c r="C191" s="98" t="s">
        <v>287</v>
      </c>
      <c r="D191" s="98"/>
      <c r="E191" s="99" t="s">
        <v>219</v>
      </c>
      <c r="F191" s="100">
        <f>F192</f>
        <v>0</v>
      </c>
      <c r="G191" s="100">
        <f>G192</f>
        <v>422.4</v>
      </c>
    </row>
    <row r="192" spans="1:7" ht="29.25" customHeight="1">
      <c r="A192" s="105"/>
      <c r="B192" s="90"/>
      <c r="C192" s="98"/>
      <c r="D192" s="22" t="s">
        <v>13</v>
      </c>
      <c r="E192" s="55" t="s">
        <v>2</v>
      </c>
      <c r="F192" s="100">
        <f>F193</f>
        <v>0</v>
      </c>
      <c r="G192" s="100">
        <f>G193</f>
        <v>422.4</v>
      </c>
    </row>
    <row r="193" spans="1:7" ht="48" customHeight="1">
      <c r="A193" s="105"/>
      <c r="B193" s="90"/>
      <c r="C193" s="98"/>
      <c r="D193" s="27" t="s">
        <v>14</v>
      </c>
      <c r="E193" s="52" t="s">
        <v>3</v>
      </c>
      <c r="F193" s="100">
        <v>0</v>
      </c>
      <c r="G193" s="100">
        <v>422.4</v>
      </c>
    </row>
    <row r="194" spans="1:7" ht="21.75" customHeight="1">
      <c r="A194" s="105"/>
      <c r="B194" s="90"/>
      <c r="C194" s="98" t="s">
        <v>289</v>
      </c>
      <c r="D194" s="98"/>
      <c r="E194" s="29" t="s">
        <v>288</v>
      </c>
      <c r="F194" s="100">
        <f>F195</f>
        <v>212.3</v>
      </c>
      <c r="G194" s="100">
        <f>G195</f>
        <v>212.3</v>
      </c>
    </row>
    <row r="195" spans="1:7" ht="34.5" customHeight="1">
      <c r="A195" s="105"/>
      <c r="B195" s="90"/>
      <c r="C195" s="98"/>
      <c r="D195" s="22" t="s">
        <v>13</v>
      </c>
      <c r="E195" s="55" t="s">
        <v>2</v>
      </c>
      <c r="F195" s="100">
        <f>F196</f>
        <v>212.3</v>
      </c>
      <c r="G195" s="100">
        <f>G196</f>
        <v>212.3</v>
      </c>
    </row>
    <row r="196" spans="1:7" ht="47.25" customHeight="1">
      <c r="A196" s="105"/>
      <c r="B196" s="90"/>
      <c r="C196" s="98"/>
      <c r="D196" s="27" t="s">
        <v>14</v>
      </c>
      <c r="E196" s="52" t="s">
        <v>3</v>
      </c>
      <c r="F196" s="100">
        <v>212.3</v>
      </c>
      <c r="G196" s="100">
        <v>212.3</v>
      </c>
    </row>
    <row r="197" spans="1:7" ht="16.5" customHeight="1">
      <c r="A197" s="105"/>
      <c r="B197" s="18" t="s">
        <v>58</v>
      </c>
      <c r="C197" s="18"/>
      <c r="D197" s="18"/>
      <c r="E197" s="28" t="s">
        <v>31</v>
      </c>
      <c r="F197" s="96">
        <f>F198+F234</f>
        <v>545.4000000000001</v>
      </c>
      <c r="G197" s="96">
        <f>G198+G234</f>
        <v>545.4000000000001</v>
      </c>
    </row>
    <row r="198" spans="1:7" ht="38.25" customHeight="1">
      <c r="A198" s="105"/>
      <c r="B198" s="98"/>
      <c r="C198" s="88" t="s">
        <v>122</v>
      </c>
      <c r="D198" s="88"/>
      <c r="E198" s="133" t="s">
        <v>157</v>
      </c>
      <c r="F198" s="111">
        <f>F199+F205+F209+F219+F226+F230</f>
        <v>542.2</v>
      </c>
      <c r="G198" s="111">
        <f>G199+G205+G209+G219+G226+G230</f>
        <v>542.2</v>
      </c>
    </row>
    <row r="199" spans="1:7" ht="28.5" customHeight="1">
      <c r="A199" s="105"/>
      <c r="B199" s="98"/>
      <c r="C199" s="137" t="s">
        <v>137</v>
      </c>
      <c r="D199" s="88"/>
      <c r="E199" s="174" t="s">
        <v>136</v>
      </c>
      <c r="F199" s="139">
        <f>F200</f>
        <v>212.5</v>
      </c>
      <c r="G199" s="139">
        <f>G200</f>
        <v>212.5</v>
      </c>
    </row>
    <row r="200" spans="1:7" ht="30" customHeight="1">
      <c r="A200" s="105"/>
      <c r="B200" s="98"/>
      <c r="C200" s="137" t="s">
        <v>144</v>
      </c>
      <c r="D200" s="137"/>
      <c r="E200" s="134" t="s">
        <v>84</v>
      </c>
      <c r="F200" s="139">
        <f>F203+F201</f>
        <v>212.5</v>
      </c>
      <c r="G200" s="139">
        <f>G203+G201</f>
        <v>212.5</v>
      </c>
    </row>
    <row r="201" spans="1:7" ht="28.5" customHeight="1">
      <c r="A201" s="92"/>
      <c r="B201" s="137"/>
      <c r="C201" s="120"/>
      <c r="D201" s="25" t="s">
        <v>89</v>
      </c>
      <c r="E201" s="103" t="s">
        <v>158</v>
      </c>
      <c r="F201" s="143">
        <f>F202</f>
        <v>212.5</v>
      </c>
      <c r="G201" s="143">
        <f>G202</f>
        <v>212.5</v>
      </c>
    </row>
    <row r="202" spans="1:7" ht="20.25" customHeight="1">
      <c r="A202" s="92"/>
      <c r="B202" s="137"/>
      <c r="C202" s="137"/>
      <c r="D202" s="25" t="s">
        <v>77</v>
      </c>
      <c r="E202" s="103" t="s">
        <v>124</v>
      </c>
      <c r="F202" s="144">
        <v>212.5</v>
      </c>
      <c r="G202" s="144">
        <v>212.5</v>
      </c>
    </row>
    <row r="203" spans="1:7" ht="39.75" customHeight="1" hidden="1">
      <c r="A203" s="105"/>
      <c r="B203" s="98"/>
      <c r="C203" s="137"/>
      <c r="D203" s="137" t="s">
        <v>89</v>
      </c>
      <c r="E203" s="103" t="s">
        <v>158</v>
      </c>
      <c r="F203" s="139">
        <f>F204</f>
        <v>0</v>
      </c>
      <c r="G203" s="139">
        <f>G204</f>
        <v>0</v>
      </c>
    </row>
    <row r="204" spans="1:7" ht="18" customHeight="1" hidden="1">
      <c r="A204" s="105"/>
      <c r="B204" s="98"/>
      <c r="C204" s="137"/>
      <c r="D204" s="137" t="s">
        <v>77</v>
      </c>
      <c r="E204" s="103" t="s">
        <v>124</v>
      </c>
      <c r="F204" s="139">
        <v>0</v>
      </c>
      <c r="G204" s="139">
        <v>0</v>
      </c>
    </row>
    <row r="205" spans="1:7" ht="39" customHeight="1" hidden="1">
      <c r="A205" s="92"/>
      <c r="B205" s="137"/>
      <c r="C205" s="120"/>
      <c r="D205" s="137"/>
      <c r="E205" s="145" t="s">
        <v>192</v>
      </c>
      <c r="F205" s="143">
        <f aca="true" t="shared" si="12" ref="F205:G207">F206</f>
        <v>0</v>
      </c>
      <c r="G205" s="143">
        <f t="shared" si="12"/>
        <v>0</v>
      </c>
    </row>
    <row r="206" spans="1:7" ht="27.75" customHeight="1" hidden="1">
      <c r="A206" s="92"/>
      <c r="B206" s="137"/>
      <c r="C206" s="120"/>
      <c r="D206" s="137"/>
      <c r="E206" s="146" t="s">
        <v>193</v>
      </c>
      <c r="F206" s="143">
        <f t="shared" si="12"/>
        <v>0</v>
      </c>
      <c r="G206" s="143">
        <f t="shared" si="12"/>
        <v>0</v>
      </c>
    </row>
    <row r="207" spans="1:7" ht="24.75" customHeight="1" hidden="1">
      <c r="A207" s="92"/>
      <c r="B207" s="137"/>
      <c r="C207" s="120"/>
      <c r="D207" s="122" t="s">
        <v>13</v>
      </c>
      <c r="E207" s="142" t="s">
        <v>2</v>
      </c>
      <c r="F207" s="143">
        <f t="shared" si="12"/>
        <v>0</v>
      </c>
      <c r="G207" s="143">
        <f t="shared" si="12"/>
        <v>0</v>
      </c>
    </row>
    <row r="208" spans="1:7" ht="40.5" customHeight="1" hidden="1">
      <c r="A208" s="92"/>
      <c r="B208" s="137"/>
      <c r="C208" s="137"/>
      <c r="D208" s="120" t="s">
        <v>14</v>
      </c>
      <c r="E208" s="101" t="s">
        <v>3</v>
      </c>
      <c r="F208" s="144">
        <v>0</v>
      </c>
      <c r="G208" s="144">
        <v>0</v>
      </c>
    </row>
    <row r="209" spans="1:7" ht="25.5">
      <c r="A209" s="92"/>
      <c r="B209" s="137"/>
      <c r="C209" s="120" t="s">
        <v>201</v>
      </c>
      <c r="D209" s="147"/>
      <c r="E209" s="148" t="s">
        <v>194</v>
      </c>
      <c r="F209" s="143">
        <f>F210+F213+F216</f>
        <v>279.7</v>
      </c>
      <c r="G209" s="143">
        <f>G210+G213+G216</f>
        <v>279.7</v>
      </c>
    </row>
    <row r="210" spans="1:7" ht="25.5">
      <c r="A210" s="92"/>
      <c r="B210" s="137"/>
      <c r="C210" s="120" t="s">
        <v>206</v>
      </c>
      <c r="D210" s="147"/>
      <c r="E210" s="146" t="s">
        <v>195</v>
      </c>
      <c r="F210" s="143">
        <f aca="true" t="shared" si="13" ref="F209:G211">F211</f>
        <v>109.7</v>
      </c>
      <c r="G210" s="143">
        <f t="shared" si="13"/>
        <v>109.7</v>
      </c>
    </row>
    <row r="211" spans="1:7" ht="27" customHeight="1">
      <c r="A211" s="92"/>
      <c r="B211" s="137"/>
      <c r="C211" s="137"/>
      <c r="D211" s="122" t="s">
        <v>89</v>
      </c>
      <c r="E211" s="142" t="s">
        <v>2</v>
      </c>
      <c r="F211" s="144">
        <f t="shared" si="13"/>
        <v>109.7</v>
      </c>
      <c r="G211" s="144">
        <f t="shared" si="13"/>
        <v>109.7</v>
      </c>
    </row>
    <row r="212" spans="1:7" ht="27.75" customHeight="1">
      <c r="A212" s="92"/>
      <c r="B212" s="137"/>
      <c r="C212" s="137"/>
      <c r="D212" s="120" t="s">
        <v>77</v>
      </c>
      <c r="E212" s="101" t="s">
        <v>3</v>
      </c>
      <c r="F212" s="144">
        <v>109.7</v>
      </c>
      <c r="G212" s="144">
        <v>109.7</v>
      </c>
    </row>
    <row r="213" spans="1:7" ht="18" customHeight="1">
      <c r="A213" s="92"/>
      <c r="B213" s="137"/>
      <c r="C213" s="120" t="s">
        <v>207</v>
      </c>
      <c r="D213" s="122"/>
      <c r="E213" s="142" t="s">
        <v>196</v>
      </c>
      <c r="F213" s="143">
        <f>F214</f>
        <v>30</v>
      </c>
      <c r="G213" s="143">
        <f>G214</f>
        <v>30</v>
      </c>
    </row>
    <row r="214" spans="1:7" ht="25.5" customHeight="1">
      <c r="A214" s="92"/>
      <c r="B214" s="137"/>
      <c r="C214" s="120"/>
      <c r="D214" s="122" t="s">
        <v>13</v>
      </c>
      <c r="E214" s="142" t="s">
        <v>2</v>
      </c>
      <c r="F214" s="143">
        <f>F215</f>
        <v>30</v>
      </c>
      <c r="G214" s="143">
        <f>G215</f>
        <v>30</v>
      </c>
    </row>
    <row r="215" spans="1:7" ht="36" customHeight="1">
      <c r="A215" s="92"/>
      <c r="B215" s="137"/>
      <c r="C215" s="137"/>
      <c r="D215" s="120" t="s">
        <v>14</v>
      </c>
      <c r="E215" s="101" t="s">
        <v>3</v>
      </c>
      <c r="F215" s="144">
        <v>30</v>
      </c>
      <c r="G215" s="144">
        <v>30</v>
      </c>
    </row>
    <row r="216" spans="1:7" ht="17.25" customHeight="1">
      <c r="A216" s="92"/>
      <c r="B216" s="137"/>
      <c r="C216" s="120" t="s">
        <v>208</v>
      </c>
      <c r="D216" s="122"/>
      <c r="E216" s="142" t="s">
        <v>202</v>
      </c>
      <c r="F216" s="144">
        <f>F217</f>
        <v>140</v>
      </c>
      <c r="G216" s="144">
        <f>G217</f>
        <v>140</v>
      </c>
    </row>
    <row r="217" spans="1:7" ht="26.25" customHeight="1">
      <c r="A217" s="92"/>
      <c r="B217" s="137"/>
      <c r="C217" s="137"/>
      <c r="D217" s="122" t="s">
        <v>13</v>
      </c>
      <c r="E217" s="142" t="s">
        <v>2</v>
      </c>
      <c r="F217" s="144">
        <f>F218</f>
        <v>140</v>
      </c>
      <c r="G217" s="144">
        <f>G218</f>
        <v>140</v>
      </c>
    </row>
    <row r="218" spans="1:7" ht="27.75" customHeight="1">
      <c r="A218" s="92"/>
      <c r="B218" s="137"/>
      <c r="C218" s="137"/>
      <c r="D218" s="120" t="s">
        <v>14</v>
      </c>
      <c r="E218" s="101" t="s">
        <v>3</v>
      </c>
      <c r="F218" s="144">
        <v>140</v>
      </c>
      <c r="G218" s="144">
        <v>140</v>
      </c>
    </row>
    <row r="219" spans="1:7" ht="25.5" customHeight="1" hidden="1">
      <c r="A219" s="92"/>
      <c r="B219" s="137"/>
      <c r="C219" s="120" t="s">
        <v>203</v>
      </c>
      <c r="D219" s="122"/>
      <c r="E219" s="149" t="s">
        <v>197</v>
      </c>
      <c r="F219" s="144">
        <f>F220+F223</f>
        <v>0</v>
      </c>
      <c r="G219" s="144">
        <f>G220+G223</f>
        <v>0</v>
      </c>
    </row>
    <row r="220" spans="1:7" ht="26.25" customHeight="1" hidden="1">
      <c r="A220" s="92"/>
      <c r="B220" s="137"/>
      <c r="C220" s="120" t="s">
        <v>213</v>
      </c>
      <c r="D220" s="122"/>
      <c r="E220" s="142" t="s">
        <v>219</v>
      </c>
      <c r="F220" s="144">
        <f>F221</f>
        <v>0</v>
      </c>
      <c r="G220" s="144">
        <f>G221</f>
        <v>0</v>
      </c>
    </row>
    <row r="221" spans="1:7" ht="26.25" customHeight="1" hidden="1">
      <c r="A221" s="92"/>
      <c r="B221" s="137"/>
      <c r="C221" s="150"/>
      <c r="D221" s="122" t="s">
        <v>13</v>
      </c>
      <c r="E221" s="142" t="s">
        <v>2</v>
      </c>
      <c r="F221" s="144">
        <f>F222</f>
        <v>0</v>
      </c>
      <c r="G221" s="144">
        <f>G222</f>
        <v>0</v>
      </c>
    </row>
    <row r="222" spans="1:7" ht="37.5" customHeight="1" hidden="1">
      <c r="A222" s="92"/>
      <c r="B222" s="137"/>
      <c r="C222" s="137"/>
      <c r="D222" s="120" t="s">
        <v>14</v>
      </c>
      <c r="E222" s="101" t="s">
        <v>3</v>
      </c>
      <c r="F222" s="144">
        <v>0</v>
      </c>
      <c r="G222" s="144">
        <v>0</v>
      </c>
    </row>
    <row r="223" spans="1:7" ht="25.5" hidden="1">
      <c r="A223" s="92"/>
      <c r="B223" s="137"/>
      <c r="C223" s="120" t="s">
        <v>206</v>
      </c>
      <c r="D223" s="122"/>
      <c r="E223" s="142" t="s">
        <v>195</v>
      </c>
      <c r="F223" s="144">
        <f>F224</f>
        <v>0</v>
      </c>
      <c r="G223" s="144">
        <f>G224</f>
        <v>0</v>
      </c>
    </row>
    <row r="224" spans="1:7" ht="38.25" hidden="1">
      <c r="A224" s="92"/>
      <c r="B224" s="137"/>
      <c r="C224" s="137"/>
      <c r="D224" s="122" t="s">
        <v>13</v>
      </c>
      <c r="E224" s="142" t="s">
        <v>2</v>
      </c>
      <c r="F224" s="144">
        <f>F225</f>
        <v>0</v>
      </c>
      <c r="G224" s="144">
        <f>G225</f>
        <v>0</v>
      </c>
    </row>
    <row r="225" spans="1:7" ht="51" hidden="1">
      <c r="A225" s="92"/>
      <c r="B225" s="137"/>
      <c r="C225" s="137"/>
      <c r="D225" s="120" t="s">
        <v>14</v>
      </c>
      <c r="E225" s="101" t="s">
        <v>3</v>
      </c>
      <c r="F225" s="144">
        <v>0</v>
      </c>
      <c r="G225" s="144">
        <v>0</v>
      </c>
    </row>
    <row r="226" spans="1:7" ht="38.25" customHeight="1">
      <c r="A226" s="92"/>
      <c r="B226" s="137"/>
      <c r="C226" s="120" t="s">
        <v>236</v>
      </c>
      <c r="D226" s="122"/>
      <c r="E226" s="212" t="s">
        <v>237</v>
      </c>
      <c r="F226" s="144">
        <f aca="true" t="shared" si="14" ref="F226:G228">F227</f>
        <v>50</v>
      </c>
      <c r="G226" s="144">
        <f t="shared" si="14"/>
        <v>50</v>
      </c>
    </row>
    <row r="227" spans="1:7" ht="25.5" customHeight="1">
      <c r="A227" s="92"/>
      <c r="B227" s="137"/>
      <c r="C227" s="120" t="s">
        <v>238</v>
      </c>
      <c r="D227" s="122"/>
      <c r="E227" s="146" t="s">
        <v>239</v>
      </c>
      <c r="F227" s="144">
        <f t="shared" si="14"/>
        <v>50</v>
      </c>
      <c r="G227" s="144">
        <f t="shared" si="14"/>
        <v>50</v>
      </c>
    </row>
    <row r="228" spans="1:7" ht="24.75" customHeight="1">
      <c r="A228" s="92"/>
      <c r="B228" s="137"/>
      <c r="C228" s="120"/>
      <c r="D228" s="122" t="s">
        <v>13</v>
      </c>
      <c r="E228" s="142" t="s">
        <v>2</v>
      </c>
      <c r="F228" s="144">
        <f t="shared" si="14"/>
        <v>50</v>
      </c>
      <c r="G228" s="144">
        <f t="shared" si="14"/>
        <v>50</v>
      </c>
    </row>
    <row r="229" spans="1:7" ht="36.75" customHeight="1">
      <c r="A229" s="92"/>
      <c r="B229" s="137"/>
      <c r="C229" s="137"/>
      <c r="D229" s="120" t="s">
        <v>14</v>
      </c>
      <c r="E229" s="101" t="s">
        <v>3</v>
      </c>
      <c r="F229" s="144">
        <v>50</v>
      </c>
      <c r="G229" s="144">
        <v>50</v>
      </c>
    </row>
    <row r="230" spans="1:7" ht="38.25" customHeight="1" hidden="1">
      <c r="A230" s="92"/>
      <c r="B230" s="137"/>
      <c r="C230" s="120" t="s">
        <v>268</v>
      </c>
      <c r="D230" s="122"/>
      <c r="E230" s="149" t="s">
        <v>269</v>
      </c>
      <c r="F230" s="144">
        <f aca="true" t="shared" si="15" ref="F230:G232">F231</f>
        <v>0</v>
      </c>
      <c r="G230" s="144">
        <f t="shared" si="15"/>
        <v>0</v>
      </c>
    </row>
    <row r="231" spans="1:7" ht="38.25" customHeight="1" hidden="1">
      <c r="A231" s="92"/>
      <c r="B231" s="137"/>
      <c r="C231" s="120" t="s">
        <v>270</v>
      </c>
      <c r="D231" s="122"/>
      <c r="E231" s="142" t="s">
        <v>271</v>
      </c>
      <c r="F231" s="144">
        <f t="shared" si="15"/>
        <v>0</v>
      </c>
      <c r="G231" s="144">
        <f t="shared" si="15"/>
        <v>0</v>
      </c>
    </row>
    <row r="232" spans="1:7" ht="26.25" customHeight="1" hidden="1">
      <c r="A232" s="92"/>
      <c r="B232" s="137"/>
      <c r="C232" s="120"/>
      <c r="D232" s="122" t="s">
        <v>13</v>
      </c>
      <c r="E232" s="142" t="s">
        <v>2</v>
      </c>
      <c r="F232" s="144">
        <f t="shared" si="15"/>
        <v>0</v>
      </c>
      <c r="G232" s="144">
        <f t="shared" si="15"/>
        <v>0</v>
      </c>
    </row>
    <row r="233" spans="1:7" ht="38.25" customHeight="1" hidden="1">
      <c r="A233" s="92"/>
      <c r="B233" s="137"/>
      <c r="C233" s="137"/>
      <c r="D233" s="120" t="s">
        <v>14</v>
      </c>
      <c r="E233" s="101" t="s">
        <v>3</v>
      </c>
      <c r="F233" s="144">
        <v>0</v>
      </c>
      <c r="G233" s="144">
        <v>0</v>
      </c>
    </row>
    <row r="234" spans="1:7" ht="28.5" customHeight="1">
      <c r="A234" s="105"/>
      <c r="B234" s="90"/>
      <c r="C234" s="90" t="s">
        <v>103</v>
      </c>
      <c r="D234" s="97"/>
      <c r="E234" s="97" t="s">
        <v>102</v>
      </c>
      <c r="F234" s="96">
        <f>F235+F239</f>
        <v>3.2</v>
      </c>
      <c r="G234" s="96">
        <f aca="true" t="shared" si="16" ref="F234:G237">G235</f>
        <v>3.2</v>
      </c>
    </row>
    <row r="235" spans="1:7" ht="49.5" customHeight="1">
      <c r="A235" s="105"/>
      <c r="B235" s="98"/>
      <c r="C235" s="98" t="s">
        <v>106</v>
      </c>
      <c r="D235" s="98"/>
      <c r="E235" s="121" t="s">
        <v>139</v>
      </c>
      <c r="F235" s="102">
        <f>F236</f>
        <v>3.2</v>
      </c>
      <c r="G235" s="102">
        <f>G236+G239</f>
        <v>3.2</v>
      </c>
    </row>
    <row r="236" spans="1:7" ht="24" customHeight="1">
      <c r="A236" s="105"/>
      <c r="B236" s="98"/>
      <c r="C236" s="98" t="s">
        <v>173</v>
      </c>
      <c r="D236" s="114"/>
      <c r="E236" s="119" t="s">
        <v>174</v>
      </c>
      <c r="F236" s="100">
        <f t="shared" si="16"/>
        <v>3.2</v>
      </c>
      <c r="G236" s="100">
        <f t="shared" si="16"/>
        <v>3.2</v>
      </c>
    </row>
    <row r="237" spans="1:7" ht="27.75" customHeight="1">
      <c r="A237" s="105"/>
      <c r="B237" s="98"/>
      <c r="C237" s="98"/>
      <c r="D237" s="114" t="s">
        <v>13</v>
      </c>
      <c r="E237" s="115" t="s">
        <v>2</v>
      </c>
      <c r="F237" s="100">
        <f t="shared" si="16"/>
        <v>3.2</v>
      </c>
      <c r="G237" s="100">
        <f t="shared" si="16"/>
        <v>3.2</v>
      </c>
    </row>
    <row r="238" spans="1:7" ht="30.75" customHeight="1">
      <c r="A238" s="105"/>
      <c r="B238" s="98"/>
      <c r="C238" s="98"/>
      <c r="D238" s="114" t="s">
        <v>14</v>
      </c>
      <c r="E238" s="101" t="s">
        <v>3</v>
      </c>
      <c r="F238" s="100">
        <v>3.2</v>
      </c>
      <c r="G238" s="100">
        <v>3.2</v>
      </c>
    </row>
    <row r="239" spans="1:7" ht="21" customHeight="1" hidden="1">
      <c r="A239" s="105"/>
      <c r="B239" s="98"/>
      <c r="C239" s="11" t="s">
        <v>298</v>
      </c>
      <c r="D239" s="43"/>
      <c r="E239" s="52" t="s">
        <v>297</v>
      </c>
      <c r="F239" s="100">
        <f>F240</f>
        <v>0</v>
      </c>
      <c r="G239" s="100">
        <f>G240</f>
        <v>0</v>
      </c>
    </row>
    <row r="240" spans="1:7" ht="37.5" customHeight="1" hidden="1">
      <c r="A240" s="105"/>
      <c r="B240" s="98"/>
      <c r="C240" s="11"/>
      <c r="D240" s="43" t="s">
        <v>13</v>
      </c>
      <c r="E240" s="44" t="s">
        <v>2</v>
      </c>
      <c r="F240" s="100">
        <f>F241</f>
        <v>0</v>
      </c>
      <c r="G240" s="100">
        <f>G241</f>
        <v>0</v>
      </c>
    </row>
    <row r="241" spans="1:7" ht="37.5" customHeight="1" hidden="1">
      <c r="A241" s="105"/>
      <c r="B241" s="98"/>
      <c r="C241" s="11"/>
      <c r="D241" s="43" t="s">
        <v>14</v>
      </c>
      <c r="E241" s="52" t="s">
        <v>3</v>
      </c>
      <c r="F241" s="100">
        <v>0</v>
      </c>
      <c r="G241" s="100">
        <v>0</v>
      </c>
    </row>
    <row r="242" spans="1:9" ht="27.75" customHeight="1">
      <c r="A242" s="92"/>
      <c r="B242" s="88" t="s">
        <v>59</v>
      </c>
      <c r="C242" s="88"/>
      <c r="D242" s="88"/>
      <c r="E242" s="93" t="s">
        <v>15</v>
      </c>
      <c r="F242" s="94">
        <f>F243</f>
        <v>1636.2</v>
      </c>
      <c r="G242" s="94">
        <f>G243</f>
        <v>1581.2</v>
      </c>
      <c r="H242" s="233"/>
      <c r="I242" s="233"/>
    </row>
    <row r="243" spans="1:7" ht="16.5" customHeight="1">
      <c r="A243" s="92"/>
      <c r="B243" s="88" t="s">
        <v>60</v>
      </c>
      <c r="C243" s="88"/>
      <c r="D243" s="88"/>
      <c r="E243" s="93" t="s">
        <v>32</v>
      </c>
      <c r="F243" s="111">
        <f>F244</f>
        <v>1636.2</v>
      </c>
      <c r="G243" s="111">
        <f>G244</f>
        <v>1581.2</v>
      </c>
    </row>
    <row r="244" spans="1:7" ht="41.25" customHeight="1">
      <c r="A244" s="92"/>
      <c r="B244" s="137"/>
      <c r="C244" s="89" t="s">
        <v>128</v>
      </c>
      <c r="D244" s="88"/>
      <c r="E244" s="93" t="s">
        <v>156</v>
      </c>
      <c r="F244" s="111">
        <f>F249+F245+F265+F268</f>
        <v>1636.2</v>
      </c>
      <c r="G244" s="111">
        <f>G249+G245</f>
        <v>1581.2</v>
      </c>
    </row>
    <row r="245" spans="1:7" ht="35.25" customHeight="1">
      <c r="A245" s="92"/>
      <c r="B245" s="137"/>
      <c r="C245" s="137" t="s">
        <v>127</v>
      </c>
      <c r="D245" s="90"/>
      <c r="E245" s="103" t="s">
        <v>96</v>
      </c>
      <c r="F245" s="100">
        <f aca="true" t="shared" si="17" ref="F245:G247">F246</f>
        <v>1389.9</v>
      </c>
      <c r="G245" s="100">
        <f t="shared" si="17"/>
        <v>1389.9</v>
      </c>
    </row>
    <row r="246" spans="1:7" ht="27" customHeight="1">
      <c r="A246" s="92"/>
      <c r="B246" s="137"/>
      <c r="C246" s="87" t="s">
        <v>145</v>
      </c>
      <c r="D246" s="137"/>
      <c r="E246" s="151" t="s">
        <v>146</v>
      </c>
      <c r="F246" s="100">
        <f t="shared" si="17"/>
        <v>1389.9</v>
      </c>
      <c r="G246" s="100">
        <f t="shared" si="17"/>
        <v>1389.9</v>
      </c>
    </row>
    <row r="247" spans="1:7" ht="31.5" customHeight="1">
      <c r="A247" s="92"/>
      <c r="B247" s="137"/>
      <c r="C247" s="88"/>
      <c r="D247" s="98" t="s">
        <v>13</v>
      </c>
      <c r="E247" s="103" t="s">
        <v>95</v>
      </c>
      <c r="F247" s="100">
        <f t="shared" si="17"/>
        <v>1389.9</v>
      </c>
      <c r="G247" s="100">
        <f t="shared" si="17"/>
        <v>1389.9</v>
      </c>
    </row>
    <row r="248" spans="1:7" ht="40.5" customHeight="1">
      <c r="A248" s="92"/>
      <c r="B248" s="137"/>
      <c r="C248" s="88"/>
      <c r="D248" s="98">
        <v>240</v>
      </c>
      <c r="E248" s="101" t="s">
        <v>3</v>
      </c>
      <c r="F248" s="100">
        <v>1389.9</v>
      </c>
      <c r="G248" s="100">
        <v>1389.9</v>
      </c>
    </row>
    <row r="249" spans="1:7" ht="39.75" customHeight="1">
      <c r="A249" s="92"/>
      <c r="B249" s="137"/>
      <c r="C249" s="137" t="s">
        <v>126</v>
      </c>
      <c r="D249" s="137"/>
      <c r="E249" s="103" t="s">
        <v>97</v>
      </c>
      <c r="F249" s="139">
        <f>F250+F253+F256+F259+F262</f>
        <v>246.3</v>
      </c>
      <c r="G249" s="139">
        <f>G250+G253+G256+G259+G262</f>
        <v>191.3</v>
      </c>
    </row>
    <row r="250" spans="1:7" ht="26.25" customHeight="1">
      <c r="A250" s="92"/>
      <c r="B250" s="137"/>
      <c r="C250" s="137" t="s">
        <v>129</v>
      </c>
      <c r="D250" s="137"/>
      <c r="E250" s="152" t="s">
        <v>154</v>
      </c>
      <c r="F250" s="100">
        <f>F251</f>
        <v>31.9</v>
      </c>
      <c r="G250" s="100">
        <f>G251</f>
        <v>31.9</v>
      </c>
    </row>
    <row r="251" spans="1:7" ht="25.5" customHeight="1">
      <c r="A251" s="92"/>
      <c r="B251" s="137"/>
      <c r="C251" s="137"/>
      <c r="D251" s="137" t="s">
        <v>13</v>
      </c>
      <c r="E251" s="115" t="s">
        <v>95</v>
      </c>
      <c r="F251" s="102">
        <f>F252</f>
        <v>31.9</v>
      </c>
      <c r="G251" s="102">
        <f>G252</f>
        <v>31.9</v>
      </c>
    </row>
    <row r="252" spans="1:7" ht="39" customHeight="1">
      <c r="A252" s="92"/>
      <c r="B252" s="137"/>
      <c r="C252" s="137"/>
      <c r="D252" s="137" t="s">
        <v>14</v>
      </c>
      <c r="E252" s="101" t="s">
        <v>3</v>
      </c>
      <c r="F252" s="102">
        <v>31.9</v>
      </c>
      <c r="G252" s="102">
        <v>31.9</v>
      </c>
    </row>
    <row r="253" spans="1:7" ht="14.25" customHeight="1">
      <c r="A253" s="92"/>
      <c r="B253" s="137"/>
      <c r="C253" s="137" t="s">
        <v>130</v>
      </c>
      <c r="D253" s="120"/>
      <c r="E253" s="138" t="s">
        <v>153</v>
      </c>
      <c r="F253" s="102">
        <f>F254</f>
        <v>18.4</v>
      </c>
      <c r="G253" s="102">
        <f>G254</f>
        <v>18.4</v>
      </c>
    </row>
    <row r="254" spans="1:7" ht="24" customHeight="1">
      <c r="A254" s="92"/>
      <c r="B254" s="137"/>
      <c r="C254" s="137"/>
      <c r="D254" s="137" t="s">
        <v>13</v>
      </c>
      <c r="E254" s="153" t="s">
        <v>95</v>
      </c>
      <c r="F254" s="102">
        <f>F255</f>
        <v>18.4</v>
      </c>
      <c r="G254" s="102">
        <f>G255</f>
        <v>18.4</v>
      </c>
    </row>
    <row r="255" spans="1:7" ht="39.75" customHeight="1">
      <c r="A255" s="92"/>
      <c r="B255" s="137"/>
      <c r="C255" s="137"/>
      <c r="D255" s="137" t="s">
        <v>14</v>
      </c>
      <c r="E255" s="101" t="s">
        <v>3</v>
      </c>
      <c r="F255" s="102">
        <v>18.4</v>
      </c>
      <c r="G255" s="102">
        <v>18.4</v>
      </c>
    </row>
    <row r="256" spans="1:7" ht="25.5" hidden="1">
      <c r="A256" s="92"/>
      <c r="B256" s="137"/>
      <c r="C256" s="137" t="s">
        <v>131</v>
      </c>
      <c r="D256" s="137"/>
      <c r="E256" s="152" t="s">
        <v>83</v>
      </c>
      <c r="F256" s="100">
        <f>F257</f>
        <v>0</v>
      </c>
      <c r="G256" s="100">
        <f>G257</f>
        <v>0</v>
      </c>
    </row>
    <row r="257" spans="1:7" ht="25.5" hidden="1">
      <c r="A257" s="92"/>
      <c r="B257" s="137"/>
      <c r="C257" s="120"/>
      <c r="D257" s="137" t="s">
        <v>13</v>
      </c>
      <c r="E257" s="115" t="s">
        <v>95</v>
      </c>
      <c r="F257" s="100">
        <f>F258</f>
        <v>0</v>
      </c>
      <c r="G257" s="100">
        <f>G258</f>
        <v>0</v>
      </c>
    </row>
    <row r="258" spans="1:7" ht="51" hidden="1">
      <c r="A258" s="92"/>
      <c r="B258" s="137"/>
      <c r="C258" s="120"/>
      <c r="D258" s="137" t="s">
        <v>14</v>
      </c>
      <c r="E258" s="101" t="s">
        <v>3</v>
      </c>
      <c r="F258" s="100">
        <v>0</v>
      </c>
      <c r="G258" s="100">
        <v>0</v>
      </c>
    </row>
    <row r="259" spans="1:7" ht="25.5" customHeight="1">
      <c r="A259" s="92"/>
      <c r="B259" s="137"/>
      <c r="C259" s="137" t="s">
        <v>210</v>
      </c>
      <c r="D259" s="137"/>
      <c r="E259" s="152" t="s">
        <v>155</v>
      </c>
      <c r="F259" s="154">
        <f>F260</f>
        <v>41</v>
      </c>
      <c r="G259" s="154">
        <f>G260</f>
        <v>41</v>
      </c>
    </row>
    <row r="260" spans="1:7" ht="24" customHeight="1">
      <c r="A260" s="92"/>
      <c r="B260" s="137"/>
      <c r="C260" s="137"/>
      <c r="D260" s="137" t="s">
        <v>13</v>
      </c>
      <c r="E260" s="115" t="s">
        <v>95</v>
      </c>
      <c r="F260" s="100">
        <f>F261</f>
        <v>41</v>
      </c>
      <c r="G260" s="100">
        <f>G261</f>
        <v>41</v>
      </c>
    </row>
    <row r="261" spans="1:7" ht="36.75" customHeight="1">
      <c r="A261" s="92"/>
      <c r="B261" s="137"/>
      <c r="C261" s="137"/>
      <c r="D261" s="137" t="s">
        <v>14</v>
      </c>
      <c r="E261" s="101" t="s">
        <v>3</v>
      </c>
      <c r="F261" s="100">
        <v>41</v>
      </c>
      <c r="G261" s="100">
        <v>41</v>
      </c>
    </row>
    <row r="262" spans="1:7" ht="36.75" customHeight="1">
      <c r="A262" s="92"/>
      <c r="B262" s="137"/>
      <c r="C262" s="137" t="s">
        <v>279</v>
      </c>
      <c r="D262" s="137"/>
      <c r="E262" s="224" t="s">
        <v>278</v>
      </c>
      <c r="F262" s="225">
        <f>F263</f>
        <v>155</v>
      </c>
      <c r="G262" s="225">
        <f>G263</f>
        <v>100</v>
      </c>
    </row>
    <row r="263" spans="1:7" ht="36.75" customHeight="1">
      <c r="A263" s="92"/>
      <c r="B263" s="137"/>
      <c r="C263" s="137"/>
      <c r="D263" s="137" t="s">
        <v>13</v>
      </c>
      <c r="E263" s="115" t="s">
        <v>95</v>
      </c>
      <c r="F263" s="225">
        <f>F264</f>
        <v>155</v>
      </c>
      <c r="G263" s="225">
        <f>G264</f>
        <v>100</v>
      </c>
    </row>
    <row r="264" spans="1:7" ht="39.75" customHeight="1">
      <c r="A264" s="92"/>
      <c r="B264" s="137"/>
      <c r="C264" s="137"/>
      <c r="D264" s="137" t="s">
        <v>14</v>
      </c>
      <c r="E264" s="101" t="s">
        <v>3</v>
      </c>
      <c r="F264" s="225">
        <v>155</v>
      </c>
      <c r="G264" s="225">
        <v>100</v>
      </c>
    </row>
    <row r="265" spans="1:7" ht="36.75" customHeight="1" hidden="1">
      <c r="A265" s="92"/>
      <c r="B265" s="137"/>
      <c r="C265" s="137" t="s">
        <v>240</v>
      </c>
      <c r="D265" s="137"/>
      <c r="E265" s="216" t="s">
        <v>241</v>
      </c>
      <c r="F265" s="219">
        <f>F266</f>
        <v>0</v>
      </c>
      <c r="G265" s="219">
        <f>G266</f>
        <v>0</v>
      </c>
    </row>
    <row r="266" spans="1:7" ht="36.75" customHeight="1" hidden="1">
      <c r="A266" s="92"/>
      <c r="B266" s="137"/>
      <c r="C266" s="137" t="s">
        <v>242</v>
      </c>
      <c r="D266" s="137"/>
      <c r="E266" s="217" t="s">
        <v>243</v>
      </c>
      <c r="F266" s="219">
        <f>F267</f>
        <v>0</v>
      </c>
      <c r="G266" s="219">
        <f>G267</f>
        <v>0</v>
      </c>
    </row>
    <row r="267" spans="1:7" ht="36.75" customHeight="1" hidden="1">
      <c r="A267" s="92"/>
      <c r="B267" s="137"/>
      <c r="C267" s="137"/>
      <c r="D267" s="137" t="s">
        <v>13</v>
      </c>
      <c r="E267" s="218" t="s">
        <v>95</v>
      </c>
      <c r="F267" s="219">
        <v>0</v>
      </c>
      <c r="G267" s="219">
        <v>0</v>
      </c>
    </row>
    <row r="268" spans="1:7" ht="42" customHeight="1" hidden="1">
      <c r="A268" s="92"/>
      <c r="B268" s="137"/>
      <c r="C268" s="137" t="s">
        <v>244</v>
      </c>
      <c r="D268" s="137"/>
      <c r="E268" s="216" t="s">
        <v>245</v>
      </c>
      <c r="F268" s="219">
        <f>F269</f>
        <v>0</v>
      </c>
      <c r="G268" s="219">
        <f>G269</f>
        <v>0</v>
      </c>
    </row>
    <row r="269" spans="1:7" ht="36.75" customHeight="1" hidden="1">
      <c r="A269" s="92"/>
      <c r="B269" s="137"/>
      <c r="C269" s="137" t="s">
        <v>246</v>
      </c>
      <c r="D269" s="137"/>
      <c r="E269" s="217" t="s">
        <v>247</v>
      </c>
      <c r="F269" s="219">
        <f>F270</f>
        <v>0</v>
      </c>
      <c r="G269" s="219">
        <f>G270</f>
        <v>0</v>
      </c>
    </row>
    <row r="270" spans="1:7" ht="36.75" customHeight="1" hidden="1">
      <c r="A270" s="92"/>
      <c r="B270" s="137"/>
      <c r="C270" s="137"/>
      <c r="D270" s="137" t="s">
        <v>13</v>
      </c>
      <c r="E270" s="218" t="s">
        <v>95</v>
      </c>
      <c r="F270" s="219">
        <v>0</v>
      </c>
      <c r="G270" s="219">
        <v>0</v>
      </c>
    </row>
    <row r="271" spans="1:7" ht="14.25">
      <c r="A271" s="105"/>
      <c r="B271" s="24" t="s">
        <v>300</v>
      </c>
      <c r="C271" s="24"/>
      <c r="D271" s="24"/>
      <c r="E271" s="221" t="s">
        <v>301</v>
      </c>
      <c r="F271" s="96">
        <f aca="true" t="shared" si="18" ref="F271:G276">F272</f>
        <v>32.6</v>
      </c>
      <c r="G271" s="96">
        <f t="shared" si="18"/>
        <v>32.6</v>
      </c>
    </row>
    <row r="272" spans="1:7" ht="28.5">
      <c r="A272" s="105"/>
      <c r="B272" s="24" t="s">
        <v>299</v>
      </c>
      <c r="C272" s="24"/>
      <c r="D272" s="24"/>
      <c r="E272" s="221" t="s">
        <v>302</v>
      </c>
      <c r="F272" s="96">
        <f t="shared" si="18"/>
        <v>32.6</v>
      </c>
      <c r="G272" s="96">
        <f t="shared" si="18"/>
        <v>32.6</v>
      </c>
    </row>
    <row r="273" spans="1:7" ht="42.75">
      <c r="A273" s="105"/>
      <c r="B273" s="24"/>
      <c r="C273" s="90" t="s">
        <v>103</v>
      </c>
      <c r="D273" s="54"/>
      <c r="E273" s="54" t="s">
        <v>102</v>
      </c>
      <c r="F273" s="96">
        <f t="shared" si="18"/>
        <v>32.6</v>
      </c>
      <c r="G273" s="96">
        <f t="shared" si="18"/>
        <v>32.6</v>
      </c>
    </row>
    <row r="274" spans="1:7" ht="60">
      <c r="A274" s="92"/>
      <c r="B274" s="25"/>
      <c r="C274" s="11" t="s">
        <v>106</v>
      </c>
      <c r="D274" s="11"/>
      <c r="E274" s="3" t="s">
        <v>139</v>
      </c>
      <c r="F274" s="100">
        <f>F275+F278</f>
        <v>32.6</v>
      </c>
      <c r="G274" s="100">
        <f>G275+G278</f>
        <v>32.6</v>
      </c>
    </row>
    <row r="275" spans="1:7" ht="60">
      <c r="A275" s="92"/>
      <c r="B275" s="25"/>
      <c r="C275" s="137" t="s">
        <v>303</v>
      </c>
      <c r="D275" s="43"/>
      <c r="E275" s="52" t="s">
        <v>307</v>
      </c>
      <c r="F275" s="100">
        <f t="shared" si="18"/>
        <v>30.6</v>
      </c>
      <c r="G275" s="100">
        <f t="shared" si="18"/>
        <v>30.6</v>
      </c>
    </row>
    <row r="276" spans="1:7" ht="28.5" customHeight="1">
      <c r="A276" s="92"/>
      <c r="B276" s="25"/>
      <c r="C276" s="24"/>
      <c r="D276" s="43" t="s">
        <v>13</v>
      </c>
      <c r="E276" s="44" t="s">
        <v>2</v>
      </c>
      <c r="F276" s="100">
        <f t="shared" si="18"/>
        <v>30.6</v>
      </c>
      <c r="G276" s="100">
        <f t="shared" si="18"/>
        <v>30.6</v>
      </c>
    </row>
    <row r="277" spans="1:7" ht="45.75" customHeight="1">
      <c r="A277" s="92"/>
      <c r="B277" s="25"/>
      <c r="C277" s="24"/>
      <c r="D277" s="43" t="s">
        <v>14</v>
      </c>
      <c r="E277" s="52" t="s">
        <v>3</v>
      </c>
      <c r="F277" s="100">
        <v>30.6</v>
      </c>
      <c r="G277" s="100">
        <v>30.6</v>
      </c>
    </row>
    <row r="278" spans="1:7" ht="96.75" customHeight="1">
      <c r="A278" s="92"/>
      <c r="B278" s="25"/>
      <c r="C278" s="137" t="s">
        <v>309</v>
      </c>
      <c r="D278" s="43"/>
      <c r="E278" s="52" t="s">
        <v>310</v>
      </c>
      <c r="F278" s="100">
        <f>F279</f>
        <v>2</v>
      </c>
      <c r="G278" s="100">
        <f>G279</f>
        <v>2</v>
      </c>
    </row>
    <row r="279" spans="1:7" ht="45.75" customHeight="1">
      <c r="A279" s="92"/>
      <c r="B279" s="25"/>
      <c r="C279" s="24"/>
      <c r="D279" s="43" t="s">
        <v>13</v>
      </c>
      <c r="E279" s="44" t="s">
        <v>2</v>
      </c>
      <c r="F279" s="100">
        <f>F280</f>
        <v>2</v>
      </c>
      <c r="G279" s="100">
        <f>G280</f>
        <v>2</v>
      </c>
    </row>
    <row r="280" spans="1:7" ht="45.75" customHeight="1">
      <c r="A280" s="92"/>
      <c r="B280" s="25"/>
      <c r="C280" s="24"/>
      <c r="D280" s="43" t="s">
        <v>14</v>
      </c>
      <c r="E280" s="52" t="s">
        <v>3</v>
      </c>
      <c r="F280" s="100">
        <v>2</v>
      </c>
      <c r="G280" s="100">
        <v>2</v>
      </c>
    </row>
    <row r="281" spans="1:7" ht="18" customHeight="1">
      <c r="A281" s="105"/>
      <c r="B281" s="90" t="s">
        <v>79</v>
      </c>
      <c r="C281" s="90"/>
      <c r="D281" s="90"/>
      <c r="E281" s="155" t="s">
        <v>80</v>
      </c>
      <c r="F281" s="96">
        <f>F282</f>
        <v>3</v>
      </c>
      <c r="G281" s="96">
        <f>G282</f>
        <v>3</v>
      </c>
    </row>
    <row r="282" spans="1:7" ht="24.75" customHeight="1">
      <c r="A282" s="105"/>
      <c r="B282" s="90" t="s">
        <v>78</v>
      </c>
      <c r="C282" s="90"/>
      <c r="D282" s="90"/>
      <c r="E282" s="155" t="s">
        <v>81</v>
      </c>
      <c r="F282" s="96">
        <f>F283</f>
        <v>3</v>
      </c>
      <c r="G282" s="96">
        <f>G283</f>
        <v>3</v>
      </c>
    </row>
    <row r="283" spans="1:7" ht="45" customHeight="1">
      <c r="A283" s="105"/>
      <c r="B283" s="98"/>
      <c r="C283" s="88" t="s">
        <v>128</v>
      </c>
      <c r="D283" s="88"/>
      <c r="E283" s="93" t="s">
        <v>152</v>
      </c>
      <c r="F283" s="96">
        <f>F285+F288+F291</f>
        <v>3</v>
      </c>
      <c r="G283" s="96">
        <f>G285+G288+G291</f>
        <v>3</v>
      </c>
    </row>
    <row r="284" spans="1:7" ht="37.5" customHeight="1">
      <c r="A284" s="105"/>
      <c r="B284" s="98"/>
      <c r="C284" s="137" t="s">
        <v>138</v>
      </c>
      <c r="D284" s="88"/>
      <c r="E284" s="156" t="s">
        <v>172</v>
      </c>
      <c r="F284" s="96">
        <f>F283</f>
        <v>3</v>
      </c>
      <c r="G284" s="96">
        <f>G283</f>
        <v>3</v>
      </c>
    </row>
    <row r="285" spans="1:7" ht="27" customHeight="1" hidden="1">
      <c r="A285" s="105"/>
      <c r="B285" s="98"/>
      <c r="C285" s="98" t="s">
        <v>142</v>
      </c>
      <c r="D285" s="98"/>
      <c r="E285" s="157" t="s">
        <v>151</v>
      </c>
      <c r="F285" s="100">
        <f>F286</f>
        <v>0</v>
      </c>
      <c r="G285" s="100">
        <f>G286</f>
        <v>0</v>
      </c>
    </row>
    <row r="286" spans="1:7" ht="27" customHeight="1" hidden="1">
      <c r="A286" s="105"/>
      <c r="B286" s="98"/>
      <c r="C286" s="98"/>
      <c r="D286" s="137" t="s">
        <v>13</v>
      </c>
      <c r="E286" s="119" t="s">
        <v>95</v>
      </c>
      <c r="F286" s="100">
        <f>F287</f>
        <v>0</v>
      </c>
      <c r="G286" s="100">
        <f>G287</f>
        <v>0</v>
      </c>
    </row>
    <row r="287" spans="1:7" ht="37.5" customHeight="1" hidden="1">
      <c r="A287" s="105"/>
      <c r="B287" s="98"/>
      <c r="C287" s="98"/>
      <c r="D287" s="137" t="s">
        <v>14</v>
      </c>
      <c r="E287" s="101" t="s">
        <v>3</v>
      </c>
      <c r="F287" s="100">
        <v>0</v>
      </c>
      <c r="G287" s="100">
        <v>0</v>
      </c>
    </row>
    <row r="288" spans="1:7" ht="27.75" customHeight="1" hidden="1">
      <c r="A288" s="105"/>
      <c r="B288" s="98"/>
      <c r="C288" s="98" t="s">
        <v>143</v>
      </c>
      <c r="D288" s="137"/>
      <c r="E288" s="158" t="s">
        <v>150</v>
      </c>
      <c r="F288" s="100">
        <f>F289</f>
        <v>0</v>
      </c>
      <c r="G288" s="100">
        <f>G289</f>
        <v>0</v>
      </c>
    </row>
    <row r="289" spans="1:7" ht="27" customHeight="1" hidden="1">
      <c r="A289" s="105"/>
      <c r="B289" s="98"/>
      <c r="C289" s="98"/>
      <c r="D289" s="137" t="s">
        <v>13</v>
      </c>
      <c r="E289" s="115" t="s">
        <v>95</v>
      </c>
      <c r="F289" s="100">
        <f>F290</f>
        <v>0</v>
      </c>
      <c r="G289" s="100">
        <f>G290</f>
        <v>0</v>
      </c>
    </row>
    <row r="290" spans="1:7" ht="36.75" customHeight="1" hidden="1">
      <c r="A290" s="105"/>
      <c r="B290" s="98"/>
      <c r="C290" s="98"/>
      <c r="D290" s="137" t="s">
        <v>14</v>
      </c>
      <c r="E290" s="101" t="s">
        <v>3</v>
      </c>
      <c r="F290" s="100">
        <v>0</v>
      </c>
      <c r="G290" s="100">
        <v>0</v>
      </c>
    </row>
    <row r="291" spans="1:7" ht="42" customHeight="1">
      <c r="A291" s="105"/>
      <c r="B291" s="98"/>
      <c r="C291" s="98" t="s">
        <v>143</v>
      </c>
      <c r="D291" s="137"/>
      <c r="E291" s="159" t="s">
        <v>164</v>
      </c>
      <c r="F291" s="100">
        <f>F292</f>
        <v>3</v>
      </c>
      <c r="G291" s="100">
        <f>G292</f>
        <v>3</v>
      </c>
    </row>
    <row r="292" spans="1:7" ht="30" customHeight="1">
      <c r="A292" s="105"/>
      <c r="B292" s="98"/>
      <c r="C292" s="98"/>
      <c r="D292" s="137" t="s">
        <v>13</v>
      </c>
      <c r="E292" s="115" t="s">
        <v>2</v>
      </c>
      <c r="F292" s="100">
        <f>F293</f>
        <v>3</v>
      </c>
      <c r="G292" s="100">
        <f>G293</f>
        <v>3</v>
      </c>
    </row>
    <row r="293" spans="1:7" ht="42" customHeight="1">
      <c r="A293" s="105"/>
      <c r="B293" s="98"/>
      <c r="C293" s="98"/>
      <c r="D293" s="137" t="s">
        <v>14</v>
      </c>
      <c r="E293" s="101" t="s">
        <v>3</v>
      </c>
      <c r="F293" s="100">
        <v>3</v>
      </c>
      <c r="G293" s="100">
        <v>3</v>
      </c>
    </row>
    <row r="294" spans="1:7" ht="12.75">
      <c r="A294" s="105"/>
      <c r="B294" s="98"/>
      <c r="C294" s="98"/>
      <c r="D294" s="98"/>
      <c r="E294" s="113" t="s">
        <v>16</v>
      </c>
      <c r="F294" s="160">
        <f>F21+F49</f>
        <v>7629.9000000000015</v>
      </c>
      <c r="G294" s="160">
        <f>G21+G49</f>
        <v>7494.300000000001</v>
      </c>
    </row>
    <row r="295" spans="1:7" ht="12.75">
      <c r="A295" s="161"/>
      <c r="B295" s="161"/>
      <c r="C295" s="161"/>
      <c r="D295" s="161"/>
      <c r="E295" s="162"/>
      <c r="F295" s="163"/>
      <c r="G295" s="163"/>
    </row>
    <row r="296" spans="1:7" ht="15">
      <c r="A296" s="161"/>
      <c r="B296" s="1"/>
      <c r="C296" s="1"/>
      <c r="D296" s="1"/>
      <c r="E296" s="6"/>
      <c r="F296" s="37"/>
      <c r="G296" s="37"/>
    </row>
    <row r="297" spans="1:7" ht="15">
      <c r="A297" s="161"/>
      <c r="B297" s="1"/>
      <c r="C297" s="1"/>
      <c r="D297" s="1"/>
      <c r="E297" s="6"/>
      <c r="F297" s="37"/>
      <c r="G297" s="37"/>
    </row>
    <row r="298" spans="1:7" ht="15">
      <c r="A298" s="161"/>
      <c r="B298" s="1"/>
      <c r="C298" s="1"/>
      <c r="D298" s="1"/>
      <c r="E298" s="6"/>
      <c r="F298" s="37"/>
      <c r="G298" s="37"/>
    </row>
    <row r="299" spans="1:7" ht="12.75">
      <c r="A299" s="161"/>
      <c r="B299" s="161"/>
      <c r="C299" s="161"/>
      <c r="D299" s="161"/>
      <c r="E299" s="161"/>
      <c r="F299" s="163"/>
      <c r="G299" s="163"/>
    </row>
    <row r="300" spans="1:7" ht="12.75">
      <c r="A300" s="161"/>
      <c r="B300" s="161"/>
      <c r="C300" s="161"/>
      <c r="D300" s="161"/>
      <c r="E300" s="161"/>
      <c r="F300" s="161"/>
      <c r="G300" s="161"/>
    </row>
    <row r="301" spans="6:7" ht="12.75">
      <c r="F301" s="233"/>
      <c r="G301" s="233"/>
    </row>
  </sheetData>
  <sheetProtection/>
  <mergeCells count="14">
    <mergeCell ref="E1:G1"/>
    <mergeCell ref="E2:G2"/>
    <mergeCell ref="E3:G3"/>
    <mergeCell ref="E4:G4"/>
    <mergeCell ref="A7:G7"/>
    <mergeCell ref="A8:G8"/>
    <mergeCell ref="A9:G9"/>
    <mergeCell ref="A12:A20"/>
    <mergeCell ref="B12:B20"/>
    <mergeCell ref="C12:C20"/>
    <mergeCell ref="D12:D20"/>
    <mergeCell ref="E12:E20"/>
    <mergeCell ref="F12:F20"/>
    <mergeCell ref="G12:G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User</cp:lastModifiedBy>
  <cp:lastPrinted>2018-12-14T05:10:08Z</cp:lastPrinted>
  <dcterms:created xsi:type="dcterms:W3CDTF">2007-11-14T05:01:51Z</dcterms:created>
  <dcterms:modified xsi:type="dcterms:W3CDTF">2018-12-14T06:26:35Z</dcterms:modified>
  <cp:category/>
  <cp:version/>
  <cp:contentType/>
  <cp:contentStatus/>
</cp:coreProperties>
</file>