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80" tabRatio="822" activeTab="0"/>
  </bookViews>
  <sheets>
    <sheet name="доходы 2018 прил.4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<sst xmlns="http://schemas.openxmlformats.org/spreadsheetml/2006/main" count="207" uniqueCount="136">
  <si>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</si>
  <si>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</si>
  <si>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</si>
  <si>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</si>
  <si>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тыс.руб.</t>
  </si>
  <si>
    <t>Налог на доходы физических лиц</t>
  </si>
  <si>
    <t>Земельный налог</t>
  </si>
  <si>
    <t>Государственная пошлина</t>
  </si>
  <si>
    <t>1 06 04011 02 0000 110</t>
  </si>
  <si>
    <t>Транспортный налог с организаций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</si>
  <si>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</si>
  <si>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</si>
  <si>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</si>
  <si>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</si>
  <si>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</si>
  <si>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</si>
  <si>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</si>
  <si>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</si>
  <si>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</si>
  <si>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</si>
  <si>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</si>
  <si>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</si>
  <si>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</si>
  <si>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Вильвенского сельского поселения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</si>
  <si>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</si>
  <si>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1 05 00000 00 0000 000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</si>
  <si>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</si>
  <si>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</si>
  <si>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</si>
  <si>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</si>
  <si>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</si>
  <si>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</si>
  <si>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</si>
  <si>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</si>
  <si>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</si>
  <si>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</si>
  <si>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</si>
  <si>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</si>
  <si>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</si>
  <si>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</si>
  <si>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</si>
  <si>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1 03 02000 01 0000 110</t>
  </si>
  <si>
    <t>1 03 02250 01 0000 110</t>
  </si>
  <si>
    <t>1 03 02230 01 0000 110</t>
  </si>
  <si>
    <t>1 03 02240 01 0000 110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</si>
  <si>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</si>
  <si>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</si>
  <si>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</si>
  <si>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</si>
  <si>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</si>
  <si>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</si>
  <si>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</si>
  <si>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</si>
  <si>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</si>
  <si>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</si>
  <si>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</si>
  <si>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</si>
  <si>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</si>
  <si>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</si>
  <si>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</si>
  <si>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</si>
  <si>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Налоги на совокупный налог</t>
  </si>
  <si>
    <t xml:space="preserve">Доходы от продажи материальных и нематеральных активов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</si>
  <si>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</si>
  <si>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</si>
  <si>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</si>
  <si>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</si>
  <si>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1 06 06030 00 0000 110</t>
  </si>
  <si>
    <t>.000</t>
  </si>
  <si>
    <t>2 00 00000 00 0000 000</t>
  </si>
  <si>
    <t>БЕЗВОЗМЕЗДНЫЕ ПОСТУПЛЕНИЯ</t>
  </si>
  <si>
    <t>2 02 15001 10 0000 151</t>
  </si>
  <si>
    <t>2 02 35118 10 0000 151</t>
  </si>
  <si>
    <t>2 02 30024 00 0000 151</t>
  </si>
  <si>
    <t>2 02 30024 10 0000 151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</si>
  <si>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</si>
  <si>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</si>
  <si>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</si>
  <si>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</si>
  <si>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</si>
  <si>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</si>
  <si>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</si>
  <si>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</si>
  <si>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</si>
  <si>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</si>
  <si>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</si>
  <si>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2 02 15000 00 0000 151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</si>
  <si>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</si>
  <si>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</si>
  <si>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</si>
  <si>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2 02 49999 10 0000 151</t>
  </si>
  <si>
    <t>2 07 0503010 0000 180</t>
  </si>
  <si>
    <t>Прочие безвозмездные поступления в бюджеты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</si>
  <si>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</si>
  <si>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</si>
  <si>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в бюджеты сельских  поселений</t>
  </si>
  <si>
    <t>1 16 90050 10 0000 140</t>
  </si>
  <si>
    <t>1 17 00000 00 0000 000</t>
  </si>
  <si>
    <t>1 17 05000 00 0000 180</t>
  </si>
  <si>
    <t>1 16 90000 00 0000 140</t>
  </si>
  <si>
    <t>1 16 00000 00 0000 000</t>
  </si>
  <si>
    <t>1 17 05050 10 0000 180</t>
  </si>
  <si>
    <t>2 02 35118 00 0000 151</t>
  </si>
  <si>
    <t>1 14 06025 10 0000 430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</si>
  <si>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</si>
  <si>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</si>
  <si>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</si>
  <si>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</si>
  <si>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2 02 29999 10 0000 151</t>
  </si>
  <si>
    <t>Прочие субсидии бюджетам сельских поселений</t>
  </si>
  <si>
    <t>2 02 25555 00 0000 151</t>
  </si>
  <si>
    <t>2 02 25555 10 0000 151</t>
  </si>
  <si>
    <t>2 02 49999 00 0000 151</t>
  </si>
  <si>
    <t>2 02 30000 00 0000 151</t>
  </si>
  <si>
    <t>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</si>
  <si>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</si>
  <si>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</si>
  <si>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</si>
  <si>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</si>
  <si>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2 02 40000 00 0000 151</t>
  </si>
  <si>
    <t>Иные межбюджетные трансферты</t>
  </si>
  <si>
    <t>Прочие межбюджетные трансферты, передаваемые бюджетам</t>
  </si>
  <si>
    <t>Доходы бюджета Вильвенского сельского поселения за 2018 год по кодам классификации доходов бюджетов</t>
  </si>
  <si>
    <t>Исполнено, тыс. руб</t>
  </si>
  <si>
    <t>% исполнения</t>
  </si>
  <si>
    <t>-</t>
  </si>
  <si>
    <t>Утверждено, тыс. руб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</si>
  <si>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</si>
  <si>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</si>
  <si>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</si>
  <si>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</si>
  <si>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</si>
  <si>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</si>
  <si>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Приложение 1</t>
  </si>
  <si>
    <t>к решению Совета депутатов</t>
  </si>
  <si>
    <t>от 18.06.2019 № 79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</si>
</sst>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0" fillId="0" borderId="0" xfId="0" applyAlignment="1">
      <alignment horizontal="justify" vertical="center"/>
    </xf>
    <xf numFmtId="49" fontId="3" fillId="0" borderId="10" xfId="0" applyNumberFormat="1" applyFont="1" applyBorder="1" applyAlignment="1">
      <alignment horizontal="justify" vertical="center" wrapText="1" shrinkToFit="1"/>
    </xf>
    <xf numFmtId="0" fontId="3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 shrinkToFit="1"/>
    </xf>
    <xf numFmtId="3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 shrinkToFit="1"/>
    </xf>
    <xf numFmtId="185" fontId="4" fillId="0" borderId="10" xfId="0" applyNumberFormat="1" applyFont="1" applyBorder="1" applyAlignment="1">
      <alignment horizontal="center" vertical="center" wrapText="1" shrinkToFit="1"/>
    </xf>
    <xf numFmtId="185" fontId="3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2" fontId="4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80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wrapText="1"/>
    </xf>
    <xf numFmtId="185" fontId="3" fillId="0" borderId="13" xfId="0" applyNumberFormat="1" applyFont="1" applyBorder="1" applyAlignment="1">
      <alignment horizontal="center" vertical="center" wrapText="1" shrinkToFit="1"/>
    </xf>
    <xf numFmtId="185" fontId="3" fillId="0" borderId="10" xfId="0" applyNumberFormat="1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3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70.00390625" style="0" customWidth="1"/>
    <col min="4" max="6" width="10.75390625" style="0" customWidth="1"/>
    <col min="7" max="7" width="11.375" style="0" customWidth="1"/>
  </cols>
  <sheetData>
    <row r="1" spans="1:6" ht="15">
      <c r="A1" s="2"/>
      <c r="B1" s="3"/>
      <c r="C1" s="49" t="s">
        <v>133</v>
      </c>
      <c r="D1" s="49"/>
      <c r="E1" s="49"/>
      <c r="F1" s="49"/>
    </row>
    <row r="2" spans="1:6" ht="13.5" customHeight="1">
      <c r="A2" s="2"/>
      <c r="B2" s="3"/>
      <c r="C2" s="49" t="s">
        <v>134</v>
      </c>
      <c r="D2" s="49"/>
      <c r="E2" s="49"/>
      <c r="F2" s="49"/>
    </row>
    <row r="3" spans="1:6" ht="13.5" customHeight="1">
      <c r="A3" s="2"/>
      <c r="B3" s="3"/>
      <c r="C3" s="49" t="s">
        <v>23</v>
      </c>
      <c r="D3" s="49"/>
      <c r="E3" s="49"/>
      <c r="F3" s="49"/>
    </row>
    <row r="4" spans="1:6" ht="15">
      <c r="A4" s="2"/>
      <c r="B4" s="3"/>
      <c r="C4" s="49"/>
      <c r="D4" s="49"/>
      <c r="E4" s="49" t="s">
        <v>135</v>
      </c>
      <c r="F4" s="49"/>
    </row>
    <row r="5" spans="1:4" ht="4.5" customHeight="1">
      <c r="A5" s="47"/>
      <c r="B5" s="47"/>
      <c r="C5" s="47"/>
      <c r="D5" s="47"/>
    </row>
    <row r="6" spans="1:6" ht="26.25" customHeight="1">
      <c r="A6" s="48" t="s">
        <v>122</v>
      </c>
      <c r="B6" s="48"/>
      <c r="C6" s="48"/>
      <c r="D6" s="48"/>
      <c r="E6" s="48"/>
      <c r="F6" s="48"/>
    </row>
    <row r="7" spans="1:4" ht="6.75" customHeight="1">
      <c r="A7" s="47"/>
      <c r="B7" s="47"/>
      <c r="C7" s="47"/>
      <c r="D7" s="47"/>
    </row>
    <row r="8" spans="1:4" ht="5.25" customHeight="1">
      <c r="A8" s="47"/>
      <c r="B8" s="47"/>
      <c r="C8" s="47"/>
      <c r="D8" s="47"/>
    </row>
    <row r="9" spans="1:6" ht="15" hidden="1">
      <c r="A9" s="2"/>
      <c r="B9" s="3"/>
      <c r="C9" s="3"/>
      <c r="D9" s="4" t="s">
        <v>4</v>
      </c>
      <c r="E9" s="4" t="s">
        <v>4</v>
      </c>
      <c r="F9" s="4" t="s">
        <v>4</v>
      </c>
    </row>
    <row r="10" spans="1:6" ht="30" customHeight="1">
      <c r="A10" s="50" t="s">
        <v>13</v>
      </c>
      <c r="B10" s="50"/>
      <c r="C10" s="6" t="s">
        <v>14</v>
      </c>
      <c r="D10" s="7" t="s">
        <v>126</v>
      </c>
      <c r="E10" s="7" t="s">
        <v>123</v>
      </c>
      <c r="F10" s="7" t="s">
        <v>124</v>
      </c>
    </row>
    <row r="11" spans="1:6" s="1" customFormat="1" ht="15" customHeight="1">
      <c r="A11" s="16">
        <v>1</v>
      </c>
      <c r="B11" s="16">
        <v>2</v>
      </c>
      <c r="C11" s="17">
        <v>3</v>
      </c>
      <c r="D11" s="16">
        <v>4</v>
      </c>
      <c r="E11" s="16">
        <v>5</v>
      </c>
      <c r="F11" s="16">
        <v>6</v>
      </c>
    </row>
    <row r="12" spans="1:6" s="9" customFormat="1" ht="18.75" customHeight="1">
      <c r="A12" s="28" t="s">
        <v>15</v>
      </c>
      <c r="B12" s="8" t="s">
        <v>16</v>
      </c>
      <c r="C12" s="8" t="s">
        <v>17</v>
      </c>
      <c r="D12" s="36">
        <f>D13+D26+D40+D44+D37+D23+D18+D48+D51</f>
        <v>2158.7</v>
      </c>
      <c r="E12" s="36">
        <f>E13+E26+E40+E44+E37+E23+E18+E48+E51</f>
        <v>2085.2</v>
      </c>
      <c r="F12" s="36">
        <f>E12/D12*100</f>
        <v>96.59517302079955</v>
      </c>
    </row>
    <row r="13" spans="1:6" s="9" customFormat="1" ht="20.25" customHeight="1">
      <c r="A13" s="28" t="s">
        <v>15</v>
      </c>
      <c r="B13" s="8" t="s">
        <v>18</v>
      </c>
      <c r="C13" s="8" t="s">
        <v>19</v>
      </c>
      <c r="D13" s="36">
        <f>D14</f>
        <v>680.4000000000001</v>
      </c>
      <c r="E13" s="36">
        <f>E14</f>
        <v>643.3</v>
      </c>
      <c r="F13" s="36">
        <f aca="true" t="shared" si="0" ref="F13:F76">E13/D13*100</f>
        <v>94.54732510288065</v>
      </c>
    </row>
    <row r="14" spans="1:6" s="9" customFormat="1" ht="18.75" customHeight="1">
      <c r="A14" s="29" t="s">
        <v>15</v>
      </c>
      <c r="B14" s="5" t="s">
        <v>20</v>
      </c>
      <c r="C14" s="5" t="s">
        <v>5</v>
      </c>
      <c r="D14" s="37">
        <f>D15+D16+D17</f>
        <v>680.4000000000001</v>
      </c>
      <c r="E14" s="37">
        <f>E15+E16+E17</f>
        <v>643.3</v>
      </c>
      <c r="F14" s="37">
        <f t="shared" si="0"/>
        <v>94.54732510288065</v>
      </c>
    </row>
    <row r="15" spans="1:6" s="9" customFormat="1" ht="68.25" customHeight="1">
      <c r="A15" s="29" t="s">
        <v>15</v>
      </c>
      <c r="B15" s="5" t="s">
        <v>21</v>
      </c>
      <c r="C15" s="18" t="s">
        <v>45</v>
      </c>
      <c r="D15" s="37">
        <v>671.2</v>
      </c>
      <c r="E15" s="37">
        <v>636.3</v>
      </c>
      <c r="F15" s="37">
        <f t="shared" si="0"/>
        <v>94.80035756853395</v>
      </c>
    </row>
    <row r="16" spans="1:6" s="9" customFormat="1" ht="87" customHeight="1">
      <c r="A16" s="29" t="s">
        <v>15</v>
      </c>
      <c r="B16" s="5" t="s">
        <v>22</v>
      </c>
      <c r="C16" s="30" t="s">
        <v>46</v>
      </c>
      <c r="D16" s="37">
        <v>3.6</v>
      </c>
      <c r="E16" s="37">
        <v>2.9</v>
      </c>
      <c r="F16" s="37">
        <f t="shared" si="0"/>
        <v>80.55555555555554</v>
      </c>
    </row>
    <row r="17" spans="1:6" s="9" customFormat="1" ht="30.75" customHeight="1">
      <c r="A17" s="31" t="s">
        <v>68</v>
      </c>
      <c r="B17" s="27">
        <v>10102030010000100</v>
      </c>
      <c r="C17" s="20" t="s">
        <v>76</v>
      </c>
      <c r="D17" s="37">
        <v>5.6</v>
      </c>
      <c r="E17" s="37">
        <v>4.1</v>
      </c>
      <c r="F17" s="37">
        <f t="shared" si="0"/>
        <v>73.21428571428571</v>
      </c>
    </row>
    <row r="18" spans="1:6" s="9" customFormat="1" ht="36.75" customHeight="1">
      <c r="A18" s="28" t="s">
        <v>15</v>
      </c>
      <c r="B18" s="8" t="s">
        <v>41</v>
      </c>
      <c r="C18" s="8" t="s">
        <v>58</v>
      </c>
      <c r="D18" s="36">
        <f>D19+D20+D21+D22</f>
        <v>641.4</v>
      </c>
      <c r="E18" s="36">
        <f>E19+E20+E21+E22</f>
        <v>732.2</v>
      </c>
      <c r="F18" s="36">
        <f t="shared" si="0"/>
        <v>114.15653258497038</v>
      </c>
    </row>
    <row r="19" spans="1:6" s="9" customFormat="1" ht="64.5" customHeight="1">
      <c r="A19" s="29" t="s">
        <v>15</v>
      </c>
      <c r="B19" s="18" t="s">
        <v>42</v>
      </c>
      <c r="C19" s="20" t="s">
        <v>48</v>
      </c>
      <c r="D19" s="37">
        <f>438.4-38.3</f>
        <v>400.09999999999997</v>
      </c>
      <c r="E19" s="37">
        <v>475.9</v>
      </c>
      <c r="F19" s="37">
        <f t="shared" si="0"/>
        <v>118.94526368407898</v>
      </c>
    </row>
    <row r="20" spans="1:6" s="9" customFormat="1" ht="59.25" customHeight="1">
      <c r="A20" s="29" t="s">
        <v>15</v>
      </c>
      <c r="B20" s="18" t="s">
        <v>43</v>
      </c>
      <c r="C20" s="20" t="s">
        <v>47</v>
      </c>
      <c r="D20" s="37">
        <v>239.2</v>
      </c>
      <c r="E20" s="37">
        <v>326.3</v>
      </c>
      <c r="F20" s="37">
        <f t="shared" si="0"/>
        <v>136.41304347826087</v>
      </c>
    </row>
    <row r="21" spans="1:6" s="9" customFormat="1" ht="79.5" customHeight="1">
      <c r="A21" s="29" t="s">
        <v>15</v>
      </c>
      <c r="B21" s="18" t="s">
        <v>44</v>
      </c>
      <c r="C21" s="20" t="s">
        <v>77</v>
      </c>
      <c r="D21" s="37">
        <v>2.1</v>
      </c>
      <c r="E21" s="37">
        <v>3.1</v>
      </c>
      <c r="F21" s="37">
        <f t="shared" si="0"/>
        <v>147.61904761904762</v>
      </c>
    </row>
    <row r="22" spans="1:6" s="9" customFormat="1" ht="47.25" customHeight="1">
      <c r="A22" s="10" t="s">
        <v>15</v>
      </c>
      <c r="B22" s="11" t="s">
        <v>127</v>
      </c>
      <c r="C22" s="42" t="s">
        <v>128</v>
      </c>
      <c r="D22" s="43">
        <v>0</v>
      </c>
      <c r="E22" s="37">
        <v>-73.1</v>
      </c>
      <c r="F22" s="36" t="s">
        <v>125</v>
      </c>
    </row>
    <row r="23" spans="1:6" s="9" customFormat="1" ht="20.25" customHeight="1">
      <c r="A23" s="29" t="s">
        <v>15</v>
      </c>
      <c r="B23" s="8" t="s">
        <v>25</v>
      </c>
      <c r="C23" s="8" t="s">
        <v>61</v>
      </c>
      <c r="D23" s="36">
        <f>D24</f>
        <v>9.8</v>
      </c>
      <c r="E23" s="36">
        <f>E24</f>
        <v>4</v>
      </c>
      <c r="F23" s="36">
        <f t="shared" si="0"/>
        <v>40.81632653061224</v>
      </c>
    </row>
    <row r="24" spans="1:6" s="9" customFormat="1" ht="20.25" customHeight="1">
      <c r="A24" s="29" t="s">
        <v>15</v>
      </c>
      <c r="B24" s="5" t="s">
        <v>26</v>
      </c>
      <c r="C24" s="5" t="s">
        <v>12</v>
      </c>
      <c r="D24" s="37">
        <f>D25</f>
        <v>9.8</v>
      </c>
      <c r="E24" s="37">
        <f>E25</f>
        <v>4</v>
      </c>
      <c r="F24" s="37">
        <f t="shared" si="0"/>
        <v>40.81632653061224</v>
      </c>
    </row>
    <row r="25" spans="1:6" s="9" customFormat="1" ht="20.25" customHeight="1">
      <c r="A25" s="29" t="s">
        <v>15</v>
      </c>
      <c r="B25" s="21" t="s">
        <v>27</v>
      </c>
      <c r="C25" s="19" t="s">
        <v>12</v>
      </c>
      <c r="D25" s="37">
        <v>9.8</v>
      </c>
      <c r="E25" s="37">
        <v>4</v>
      </c>
      <c r="F25" s="37">
        <f t="shared" si="0"/>
        <v>40.81632653061224</v>
      </c>
    </row>
    <row r="26" spans="1:6" s="9" customFormat="1" ht="18.75" customHeight="1">
      <c r="A26" s="28" t="s">
        <v>15</v>
      </c>
      <c r="B26" s="8" t="s">
        <v>28</v>
      </c>
      <c r="C26" s="8" t="s">
        <v>29</v>
      </c>
      <c r="D26" s="38">
        <f>D27+D32+D29</f>
        <v>688.4</v>
      </c>
      <c r="E26" s="38">
        <f>E27+E32+E29</f>
        <v>595.6999999999999</v>
      </c>
      <c r="F26" s="36">
        <f t="shared" si="0"/>
        <v>86.53399186519465</v>
      </c>
    </row>
    <row r="27" spans="1:6" s="9" customFormat="1" ht="19.5" customHeight="1">
      <c r="A27" s="29" t="s">
        <v>15</v>
      </c>
      <c r="B27" s="18" t="s">
        <v>30</v>
      </c>
      <c r="C27" s="20" t="s">
        <v>78</v>
      </c>
      <c r="D27" s="37">
        <f>D28</f>
        <v>94.1</v>
      </c>
      <c r="E27" s="37">
        <f>E28</f>
        <v>122.1</v>
      </c>
      <c r="F27" s="37">
        <f t="shared" si="0"/>
        <v>129.75557917109458</v>
      </c>
    </row>
    <row r="28" spans="1:6" s="9" customFormat="1" ht="34.5" customHeight="1">
      <c r="A28" s="29" t="s">
        <v>15</v>
      </c>
      <c r="B28" s="18" t="s">
        <v>31</v>
      </c>
      <c r="C28" s="20" t="s">
        <v>93</v>
      </c>
      <c r="D28" s="37">
        <v>94.1</v>
      </c>
      <c r="E28" s="37">
        <v>122.1</v>
      </c>
      <c r="F28" s="37">
        <f t="shared" si="0"/>
        <v>129.75557917109458</v>
      </c>
    </row>
    <row r="29" spans="1:6" s="9" customFormat="1" ht="20.25" customHeight="1">
      <c r="A29" s="29" t="s">
        <v>15</v>
      </c>
      <c r="B29" s="5" t="s">
        <v>32</v>
      </c>
      <c r="C29" s="8" t="s">
        <v>10</v>
      </c>
      <c r="D29" s="36">
        <f>D30+D31</f>
        <v>451.29999999999995</v>
      </c>
      <c r="E29" s="36">
        <f>E30+E31</f>
        <v>382.4</v>
      </c>
      <c r="F29" s="36">
        <f t="shared" si="0"/>
        <v>84.73299357411922</v>
      </c>
    </row>
    <row r="30" spans="1:6" s="9" customFormat="1" ht="18.75" customHeight="1">
      <c r="A30" s="29" t="s">
        <v>15</v>
      </c>
      <c r="B30" s="21" t="s">
        <v>8</v>
      </c>
      <c r="C30" s="22" t="s">
        <v>9</v>
      </c>
      <c r="D30" s="37">
        <v>53.9</v>
      </c>
      <c r="E30" s="37">
        <v>40</v>
      </c>
      <c r="F30" s="37">
        <f t="shared" si="0"/>
        <v>74.21150278293136</v>
      </c>
    </row>
    <row r="31" spans="1:6" s="9" customFormat="1" ht="15.75" customHeight="1">
      <c r="A31" s="29" t="s">
        <v>15</v>
      </c>
      <c r="B31" s="21" t="s">
        <v>33</v>
      </c>
      <c r="C31" s="22" t="s">
        <v>11</v>
      </c>
      <c r="D31" s="37">
        <v>397.4</v>
      </c>
      <c r="E31" s="37">
        <v>342.4</v>
      </c>
      <c r="F31" s="37">
        <f t="shared" si="0"/>
        <v>86.16004026170106</v>
      </c>
    </row>
    <row r="32" spans="1:6" s="9" customFormat="1" ht="21.75" customHeight="1">
      <c r="A32" s="29" t="s">
        <v>15</v>
      </c>
      <c r="B32" s="5" t="s">
        <v>34</v>
      </c>
      <c r="C32" s="8" t="s">
        <v>6</v>
      </c>
      <c r="D32" s="36">
        <f>D33+D35</f>
        <v>143</v>
      </c>
      <c r="E32" s="36">
        <f>E33+E35</f>
        <v>91.19999999999999</v>
      </c>
      <c r="F32" s="36">
        <f t="shared" si="0"/>
        <v>63.77622377622377</v>
      </c>
    </row>
    <row r="33" spans="1:6" s="9" customFormat="1" ht="15">
      <c r="A33" s="29" t="s">
        <v>15</v>
      </c>
      <c r="B33" s="32" t="s">
        <v>67</v>
      </c>
      <c r="C33" s="32" t="s">
        <v>49</v>
      </c>
      <c r="D33" s="37">
        <f>D34</f>
        <v>81</v>
      </c>
      <c r="E33" s="37">
        <f>E34</f>
        <v>56.3</v>
      </c>
      <c r="F33" s="37">
        <f t="shared" si="0"/>
        <v>69.50617283950616</v>
      </c>
    </row>
    <row r="34" spans="1:6" s="9" customFormat="1" ht="28.5" customHeight="1">
      <c r="A34" s="29" t="s">
        <v>15</v>
      </c>
      <c r="B34" s="15" t="s">
        <v>50</v>
      </c>
      <c r="C34" s="33" t="s">
        <v>51</v>
      </c>
      <c r="D34" s="37">
        <v>81</v>
      </c>
      <c r="E34" s="37">
        <v>56.3</v>
      </c>
      <c r="F34" s="37">
        <f t="shared" si="0"/>
        <v>69.50617283950616</v>
      </c>
    </row>
    <row r="35" spans="1:6" s="9" customFormat="1" ht="15">
      <c r="A35" s="29" t="s">
        <v>15</v>
      </c>
      <c r="B35" s="32" t="s">
        <v>52</v>
      </c>
      <c r="C35" s="32" t="s">
        <v>53</v>
      </c>
      <c r="D35" s="37">
        <f>D36</f>
        <v>62</v>
      </c>
      <c r="E35" s="37">
        <f>E36</f>
        <v>34.9</v>
      </c>
      <c r="F35" s="37">
        <f t="shared" si="0"/>
        <v>56.29032258064516</v>
      </c>
    </row>
    <row r="36" spans="1:6" s="9" customFormat="1" ht="32.25" customHeight="1">
      <c r="A36" s="29" t="s">
        <v>15</v>
      </c>
      <c r="B36" s="32" t="s">
        <v>54</v>
      </c>
      <c r="C36" s="30" t="s">
        <v>55</v>
      </c>
      <c r="D36" s="37">
        <v>62</v>
      </c>
      <c r="E36" s="37">
        <v>34.9</v>
      </c>
      <c r="F36" s="37">
        <f t="shared" si="0"/>
        <v>56.29032258064516</v>
      </c>
    </row>
    <row r="37" spans="1:6" s="9" customFormat="1" ht="20.25" customHeight="1">
      <c r="A37" s="29" t="s">
        <v>15</v>
      </c>
      <c r="B37" s="8" t="s">
        <v>35</v>
      </c>
      <c r="C37" s="8" t="s">
        <v>7</v>
      </c>
      <c r="D37" s="36">
        <f>D38</f>
        <v>7.8</v>
      </c>
      <c r="E37" s="36">
        <f>E38</f>
        <v>7.8</v>
      </c>
      <c r="F37" s="36">
        <f t="shared" si="0"/>
        <v>100</v>
      </c>
    </row>
    <row r="38" spans="1:6" s="9" customFormat="1" ht="44.25" customHeight="1">
      <c r="A38" s="29" t="s">
        <v>15</v>
      </c>
      <c r="B38" s="5" t="s">
        <v>36</v>
      </c>
      <c r="C38" s="5" t="s">
        <v>79</v>
      </c>
      <c r="D38" s="37">
        <f>D39</f>
        <v>7.8</v>
      </c>
      <c r="E38" s="37">
        <f>E39</f>
        <v>7.8</v>
      </c>
      <c r="F38" s="37">
        <f t="shared" si="0"/>
        <v>100</v>
      </c>
    </row>
    <row r="39" spans="1:6" s="9" customFormat="1" ht="61.5" customHeight="1">
      <c r="A39" s="29" t="s">
        <v>15</v>
      </c>
      <c r="B39" s="5" t="s">
        <v>37</v>
      </c>
      <c r="C39" s="5" t="s">
        <v>80</v>
      </c>
      <c r="D39" s="37">
        <v>7.8</v>
      </c>
      <c r="E39" s="37">
        <v>7.8</v>
      </c>
      <c r="F39" s="37">
        <f t="shared" si="0"/>
        <v>100</v>
      </c>
    </row>
    <row r="40" spans="1:6" s="9" customFormat="1" ht="45.75" customHeight="1">
      <c r="A40" s="28" t="s">
        <v>15</v>
      </c>
      <c r="B40" s="8" t="s">
        <v>38</v>
      </c>
      <c r="C40" s="8" t="s">
        <v>39</v>
      </c>
      <c r="D40" s="36">
        <f>D41</f>
        <v>42.7</v>
      </c>
      <c r="E40" s="36">
        <f>E41</f>
        <v>25.6</v>
      </c>
      <c r="F40" s="36">
        <f t="shared" si="0"/>
        <v>59.95316159250586</v>
      </c>
    </row>
    <row r="41" spans="1:6" s="9" customFormat="1" ht="72.75" customHeight="1">
      <c r="A41" s="29" t="s">
        <v>15</v>
      </c>
      <c r="B41" s="18" t="s">
        <v>40</v>
      </c>
      <c r="C41" s="23" t="s">
        <v>0</v>
      </c>
      <c r="D41" s="37">
        <f>D42+D43</f>
        <v>42.7</v>
      </c>
      <c r="E41" s="37">
        <f>E42+E43</f>
        <v>25.6</v>
      </c>
      <c r="F41" s="37">
        <f t="shared" si="0"/>
        <v>59.95316159250586</v>
      </c>
    </row>
    <row r="42" spans="1:6" s="9" customFormat="1" ht="57.75" customHeight="1" hidden="1">
      <c r="A42" s="29" t="s">
        <v>15</v>
      </c>
      <c r="B42" s="18" t="s">
        <v>81</v>
      </c>
      <c r="C42" s="23" t="s">
        <v>82</v>
      </c>
      <c r="D42" s="37">
        <v>0</v>
      </c>
      <c r="E42" s="37">
        <v>0</v>
      </c>
      <c r="F42" s="37" t="e">
        <f t="shared" si="0"/>
        <v>#DIV/0!</v>
      </c>
    </row>
    <row r="43" spans="1:6" s="9" customFormat="1" ht="63" customHeight="1">
      <c r="A43" s="29" t="s">
        <v>15</v>
      </c>
      <c r="B43" s="18" t="s">
        <v>60</v>
      </c>
      <c r="C43" s="23" t="s">
        <v>59</v>
      </c>
      <c r="D43" s="37">
        <v>42.7</v>
      </c>
      <c r="E43" s="37">
        <v>25.6</v>
      </c>
      <c r="F43" s="37">
        <f t="shared" si="0"/>
        <v>59.95316159250586</v>
      </c>
    </row>
    <row r="44" spans="1:6" s="9" customFormat="1" ht="21.75" customHeight="1">
      <c r="A44" s="28" t="s">
        <v>15</v>
      </c>
      <c r="B44" s="8" t="s">
        <v>1</v>
      </c>
      <c r="C44" s="8" t="s">
        <v>62</v>
      </c>
      <c r="D44" s="36">
        <f aca="true" t="shared" si="1" ref="D44:E46">D45</f>
        <v>30</v>
      </c>
      <c r="E44" s="36">
        <f t="shared" si="1"/>
        <v>30</v>
      </c>
      <c r="F44" s="36">
        <f t="shared" si="0"/>
        <v>100</v>
      </c>
    </row>
    <row r="45" spans="1:6" s="9" customFormat="1" ht="63.75" customHeight="1" hidden="1">
      <c r="A45" s="29" t="s">
        <v>15</v>
      </c>
      <c r="B45" s="5" t="s">
        <v>63</v>
      </c>
      <c r="C45" s="5" t="s">
        <v>64</v>
      </c>
      <c r="D45" s="37">
        <f t="shared" si="1"/>
        <v>30</v>
      </c>
      <c r="E45" s="37">
        <f t="shared" si="1"/>
        <v>30</v>
      </c>
      <c r="F45" s="36">
        <f t="shared" si="0"/>
        <v>100</v>
      </c>
    </row>
    <row r="46" spans="1:6" s="9" customFormat="1" ht="49.5" customHeight="1" hidden="1">
      <c r="A46" s="29" t="s">
        <v>15</v>
      </c>
      <c r="B46" s="5" t="s">
        <v>65</v>
      </c>
      <c r="C46" s="5" t="s">
        <v>66</v>
      </c>
      <c r="D46" s="37">
        <f t="shared" si="1"/>
        <v>30</v>
      </c>
      <c r="E46" s="37">
        <f t="shared" si="1"/>
        <v>30</v>
      </c>
      <c r="F46" s="36">
        <f t="shared" si="0"/>
        <v>100</v>
      </c>
    </row>
    <row r="47" spans="1:6" s="9" customFormat="1" ht="44.25" customHeight="1">
      <c r="A47" s="29" t="s">
        <v>15</v>
      </c>
      <c r="B47" s="25" t="s">
        <v>103</v>
      </c>
      <c r="C47" s="20" t="s">
        <v>94</v>
      </c>
      <c r="D47" s="37">
        <v>30</v>
      </c>
      <c r="E47" s="37">
        <v>30</v>
      </c>
      <c r="F47" s="37">
        <f t="shared" si="0"/>
        <v>100</v>
      </c>
    </row>
    <row r="48" spans="1:6" s="9" customFormat="1" ht="21.75" customHeight="1">
      <c r="A48" s="29" t="s">
        <v>15</v>
      </c>
      <c r="B48" s="25" t="s">
        <v>100</v>
      </c>
      <c r="C48" s="24" t="s">
        <v>83</v>
      </c>
      <c r="D48" s="36">
        <f>D49</f>
        <v>8.6</v>
      </c>
      <c r="E48" s="36">
        <f>E49</f>
        <v>10.6</v>
      </c>
      <c r="F48" s="36">
        <f t="shared" si="0"/>
        <v>123.25581395348837</v>
      </c>
    </row>
    <row r="49" spans="1:6" s="9" customFormat="1" ht="27.75" customHeight="1">
      <c r="A49" s="29" t="s">
        <v>15</v>
      </c>
      <c r="B49" s="25" t="s">
        <v>99</v>
      </c>
      <c r="C49" s="25" t="s">
        <v>84</v>
      </c>
      <c r="D49" s="37">
        <f>D50</f>
        <v>8.6</v>
      </c>
      <c r="E49" s="37">
        <f>E50</f>
        <v>10.6</v>
      </c>
      <c r="F49" s="37">
        <f t="shared" si="0"/>
        <v>123.25581395348837</v>
      </c>
    </row>
    <row r="50" spans="1:6" s="9" customFormat="1" ht="29.25" customHeight="1">
      <c r="A50" s="29" t="s">
        <v>15</v>
      </c>
      <c r="B50" s="25" t="s">
        <v>96</v>
      </c>
      <c r="C50" s="25" t="s">
        <v>75</v>
      </c>
      <c r="D50" s="37">
        <v>8.6</v>
      </c>
      <c r="E50" s="37">
        <v>10.6</v>
      </c>
      <c r="F50" s="37">
        <f t="shared" si="0"/>
        <v>123.25581395348837</v>
      </c>
    </row>
    <row r="51" spans="1:6" s="9" customFormat="1" ht="18.75" customHeight="1">
      <c r="A51" s="29" t="s">
        <v>15</v>
      </c>
      <c r="B51" s="25" t="s">
        <v>97</v>
      </c>
      <c r="C51" s="26" t="s">
        <v>85</v>
      </c>
      <c r="D51" s="36">
        <f>D52</f>
        <v>49.6</v>
      </c>
      <c r="E51" s="36">
        <f>E52</f>
        <v>36</v>
      </c>
      <c r="F51" s="36">
        <f t="shared" si="0"/>
        <v>72.58064516129032</v>
      </c>
    </row>
    <row r="52" spans="1:6" s="9" customFormat="1" ht="16.5" customHeight="1">
      <c r="A52" s="29" t="s">
        <v>15</v>
      </c>
      <c r="B52" s="25" t="s">
        <v>98</v>
      </c>
      <c r="C52" s="25" t="s">
        <v>85</v>
      </c>
      <c r="D52" s="37">
        <f>D53</f>
        <v>49.6</v>
      </c>
      <c r="E52" s="37">
        <f>E53</f>
        <v>36</v>
      </c>
      <c r="F52" s="37">
        <f t="shared" si="0"/>
        <v>72.58064516129032</v>
      </c>
    </row>
    <row r="53" spans="1:6" s="9" customFormat="1" ht="19.5" customHeight="1">
      <c r="A53" s="29" t="s">
        <v>15</v>
      </c>
      <c r="B53" s="25" t="s">
        <v>101</v>
      </c>
      <c r="C53" s="25" t="s">
        <v>57</v>
      </c>
      <c r="D53" s="37">
        <v>49.6</v>
      </c>
      <c r="E53" s="37">
        <v>36</v>
      </c>
      <c r="F53" s="37">
        <f t="shared" si="0"/>
        <v>72.58064516129032</v>
      </c>
    </row>
    <row r="54" spans="1:6" s="9" customFormat="1" ht="15.75" customHeight="1">
      <c r="A54" s="31" t="s">
        <v>68</v>
      </c>
      <c r="B54" s="31" t="s">
        <v>69</v>
      </c>
      <c r="C54" s="31" t="s">
        <v>70</v>
      </c>
      <c r="D54" s="39">
        <f>D56+D64+D66+D70+D58+D78</f>
        <v>9168.900000000001</v>
      </c>
      <c r="E54" s="39">
        <f>E56+E64+E66+E70+E58+E78</f>
        <v>9168.600000000002</v>
      </c>
      <c r="F54" s="36">
        <f t="shared" si="0"/>
        <v>99.99672806988843</v>
      </c>
    </row>
    <row r="55" spans="1:6" s="9" customFormat="1" ht="15.75" customHeight="1">
      <c r="A55" s="29" t="s">
        <v>15</v>
      </c>
      <c r="B55" s="18" t="s">
        <v>114</v>
      </c>
      <c r="C55" s="23" t="s">
        <v>115</v>
      </c>
      <c r="D55" s="40">
        <f>D56</f>
        <v>6607.1</v>
      </c>
      <c r="E55" s="40">
        <f>E56</f>
        <v>6607.1</v>
      </c>
      <c r="F55" s="44">
        <f t="shared" si="0"/>
        <v>100</v>
      </c>
    </row>
    <row r="56" spans="1:6" s="9" customFormat="1" ht="33.75" customHeight="1">
      <c r="A56" s="29" t="s">
        <v>15</v>
      </c>
      <c r="B56" s="18" t="s">
        <v>86</v>
      </c>
      <c r="C56" s="23" t="s">
        <v>87</v>
      </c>
      <c r="D56" s="40">
        <f>D57</f>
        <v>6607.1</v>
      </c>
      <c r="E56" s="40">
        <f>E57</f>
        <v>6607.1</v>
      </c>
      <c r="F56" s="44">
        <f t="shared" si="0"/>
        <v>100</v>
      </c>
    </row>
    <row r="57" spans="1:10" s="9" customFormat="1" ht="30">
      <c r="A57" s="29" t="s">
        <v>15</v>
      </c>
      <c r="B57" s="18" t="s">
        <v>71</v>
      </c>
      <c r="C57" s="20" t="s">
        <v>88</v>
      </c>
      <c r="D57" s="40">
        <v>6607.1</v>
      </c>
      <c r="E57" s="40">
        <v>6607.1</v>
      </c>
      <c r="F57" s="44">
        <f t="shared" si="0"/>
        <v>100</v>
      </c>
      <c r="J57" s="9">
        <v>11</v>
      </c>
    </row>
    <row r="58" spans="1:6" s="9" customFormat="1" ht="30">
      <c r="A58" s="10" t="s">
        <v>15</v>
      </c>
      <c r="B58" s="11" t="s">
        <v>104</v>
      </c>
      <c r="C58" s="11" t="s">
        <v>105</v>
      </c>
      <c r="D58" s="41">
        <f>D61+D59</f>
        <v>1054.7</v>
      </c>
      <c r="E58" s="41">
        <f>E61+E59</f>
        <v>1054.7</v>
      </c>
      <c r="F58" s="44">
        <f t="shared" si="0"/>
        <v>100</v>
      </c>
    </row>
    <row r="59" spans="1:6" s="9" customFormat="1" ht="50.25" customHeight="1">
      <c r="A59" s="10" t="s">
        <v>15</v>
      </c>
      <c r="B59" s="11" t="s">
        <v>110</v>
      </c>
      <c r="C59" s="11" t="s">
        <v>117</v>
      </c>
      <c r="D59" s="41">
        <f>D60</f>
        <v>1054.7</v>
      </c>
      <c r="E59" s="41">
        <f>E60</f>
        <v>1054.7</v>
      </c>
      <c r="F59" s="44">
        <f t="shared" si="0"/>
        <v>100</v>
      </c>
    </row>
    <row r="60" spans="1:6" s="9" customFormat="1" ht="45.75" customHeight="1">
      <c r="A60" s="10" t="s">
        <v>15</v>
      </c>
      <c r="B60" s="11" t="s">
        <v>111</v>
      </c>
      <c r="C60" s="11" t="s">
        <v>118</v>
      </c>
      <c r="D60" s="41">
        <v>1054.7</v>
      </c>
      <c r="E60" s="41">
        <v>1054.7</v>
      </c>
      <c r="F60" s="44">
        <f t="shared" si="0"/>
        <v>100</v>
      </c>
    </row>
    <row r="61" spans="1:6" s="9" customFormat="1" ht="17.25" customHeight="1" hidden="1">
      <c r="A61" s="10" t="s">
        <v>15</v>
      </c>
      <c r="B61" s="11" t="s">
        <v>106</v>
      </c>
      <c r="C61" s="11" t="s">
        <v>107</v>
      </c>
      <c r="D61" s="41">
        <f>D62</f>
        <v>0</v>
      </c>
      <c r="E61" s="41">
        <f>E62</f>
        <v>0</v>
      </c>
      <c r="F61" s="44" t="e">
        <f t="shared" si="0"/>
        <v>#DIV/0!</v>
      </c>
    </row>
    <row r="62" spans="1:6" s="9" customFormat="1" ht="15.75" customHeight="1" hidden="1">
      <c r="A62" s="10" t="s">
        <v>15</v>
      </c>
      <c r="B62" s="11" t="s">
        <v>108</v>
      </c>
      <c r="C62" s="11" t="s">
        <v>109</v>
      </c>
      <c r="D62" s="41">
        <v>0</v>
      </c>
      <c r="E62" s="41">
        <v>0</v>
      </c>
      <c r="F62" s="44" t="e">
        <f t="shared" si="0"/>
        <v>#DIV/0!</v>
      </c>
    </row>
    <row r="63" spans="1:6" s="9" customFormat="1" ht="15.75" customHeight="1">
      <c r="A63" s="20" t="s">
        <v>68</v>
      </c>
      <c r="B63" s="18" t="s">
        <v>113</v>
      </c>
      <c r="C63" s="20" t="s">
        <v>116</v>
      </c>
      <c r="D63" s="40">
        <f>D64+D66</f>
        <v>98.6</v>
      </c>
      <c r="E63" s="40">
        <f>E64+E66</f>
        <v>98.6</v>
      </c>
      <c r="F63" s="44">
        <f t="shared" si="0"/>
        <v>100</v>
      </c>
    </row>
    <row r="64" spans="1:6" s="9" customFormat="1" ht="31.5" customHeight="1">
      <c r="A64" s="20" t="s">
        <v>68</v>
      </c>
      <c r="B64" s="18" t="s">
        <v>102</v>
      </c>
      <c r="C64" s="20" t="s">
        <v>24</v>
      </c>
      <c r="D64" s="40">
        <f>D65</f>
        <v>81.5</v>
      </c>
      <c r="E64" s="40">
        <f>E65</f>
        <v>81.5</v>
      </c>
      <c r="F64" s="44">
        <f t="shared" si="0"/>
        <v>100</v>
      </c>
    </row>
    <row r="65" spans="1:6" s="12" customFormat="1" ht="31.5" customHeight="1">
      <c r="A65" s="29" t="s">
        <v>15</v>
      </c>
      <c r="B65" s="18" t="s">
        <v>72</v>
      </c>
      <c r="C65" s="20" t="s">
        <v>56</v>
      </c>
      <c r="D65" s="40">
        <v>81.5</v>
      </c>
      <c r="E65" s="40">
        <v>81.5</v>
      </c>
      <c r="F65" s="44">
        <f t="shared" si="0"/>
        <v>100</v>
      </c>
    </row>
    <row r="66" spans="1:6" s="12" customFormat="1" ht="31.5" customHeight="1">
      <c r="A66" s="29"/>
      <c r="B66" s="18" t="s">
        <v>73</v>
      </c>
      <c r="C66" s="20" t="s">
        <v>2</v>
      </c>
      <c r="D66" s="40">
        <f>D67</f>
        <v>17.1</v>
      </c>
      <c r="E66" s="40">
        <f>E67</f>
        <v>17.1</v>
      </c>
      <c r="F66" s="44">
        <f t="shared" si="0"/>
        <v>100</v>
      </c>
    </row>
    <row r="67" spans="1:6" s="9" customFormat="1" ht="30">
      <c r="A67" s="29" t="s">
        <v>15</v>
      </c>
      <c r="B67" s="18" t="s">
        <v>74</v>
      </c>
      <c r="C67" s="23" t="s">
        <v>89</v>
      </c>
      <c r="D67" s="40">
        <v>17.1</v>
      </c>
      <c r="E67" s="40">
        <v>17.1</v>
      </c>
      <c r="F67" s="44">
        <f t="shared" si="0"/>
        <v>100</v>
      </c>
    </row>
    <row r="68" spans="1:6" s="9" customFormat="1" ht="15.75" customHeight="1">
      <c r="A68" s="29" t="s">
        <v>15</v>
      </c>
      <c r="B68" s="34" t="s">
        <v>119</v>
      </c>
      <c r="C68" s="35" t="s">
        <v>120</v>
      </c>
      <c r="D68" s="40">
        <f>D69</f>
        <v>1408.5</v>
      </c>
      <c r="E68" s="40">
        <f>E69</f>
        <v>1408.5</v>
      </c>
      <c r="F68" s="44">
        <f t="shared" si="0"/>
        <v>100</v>
      </c>
    </row>
    <row r="69" spans="1:6" s="9" customFormat="1" ht="15" customHeight="1">
      <c r="A69" s="29" t="s">
        <v>15</v>
      </c>
      <c r="B69" s="34" t="s">
        <v>112</v>
      </c>
      <c r="C69" s="35" t="s">
        <v>121</v>
      </c>
      <c r="D69" s="40">
        <f>D70</f>
        <v>1408.5</v>
      </c>
      <c r="E69" s="40">
        <f>E70</f>
        <v>1408.5</v>
      </c>
      <c r="F69" s="44">
        <f t="shared" si="0"/>
        <v>100</v>
      </c>
    </row>
    <row r="70" spans="1:6" s="9" customFormat="1" ht="28.5" customHeight="1">
      <c r="A70" s="29" t="s">
        <v>15</v>
      </c>
      <c r="B70" s="34" t="s">
        <v>90</v>
      </c>
      <c r="C70" s="35" t="s">
        <v>95</v>
      </c>
      <c r="D70" s="40">
        <v>1408.5</v>
      </c>
      <c r="E70" s="40">
        <v>1408.5</v>
      </c>
      <c r="F70" s="44">
        <f t="shared" si="0"/>
        <v>100</v>
      </c>
    </row>
    <row r="71" spans="1:6" s="9" customFormat="1" ht="20.25" customHeight="1" hidden="1">
      <c r="A71" s="29" t="s">
        <v>15</v>
      </c>
      <c r="B71" s="34" t="s">
        <v>91</v>
      </c>
      <c r="C71" s="35" t="s">
        <v>92</v>
      </c>
      <c r="D71" s="40">
        <v>0</v>
      </c>
      <c r="E71" s="40">
        <v>0</v>
      </c>
      <c r="F71" s="36" t="e">
        <f t="shared" si="0"/>
        <v>#DIV/0!</v>
      </c>
    </row>
    <row r="72" spans="1:6" s="9" customFormat="1" ht="21" customHeight="1" hidden="1">
      <c r="A72" s="29" t="s">
        <v>15</v>
      </c>
      <c r="B72" s="5"/>
      <c r="C72" s="5"/>
      <c r="D72" s="40"/>
      <c r="E72" s="40"/>
      <c r="F72" s="36" t="e">
        <f t="shared" si="0"/>
        <v>#DIV/0!</v>
      </c>
    </row>
    <row r="73" spans="1:6" s="9" customFormat="1" ht="36" customHeight="1" hidden="1">
      <c r="A73" s="29" t="s">
        <v>15</v>
      </c>
      <c r="B73" s="5"/>
      <c r="C73" s="5"/>
      <c r="D73" s="40"/>
      <c r="E73" s="40"/>
      <c r="F73" s="36" t="e">
        <f t="shared" si="0"/>
        <v>#DIV/0!</v>
      </c>
    </row>
    <row r="74" spans="1:6" s="9" customFormat="1" ht="30.75" customHeight="1" hidden="1">
      <c r="A74" s="29" t="s">
        <v>15</v>
      </c>
      <c r="B74" s="5"/>
      <c r="C74" s="5"/>
      <c r="D74" s="40"/>
      <c r="E74" s="40"/>
      <c r="F74" s="36" t="e">
        <f t="shared" si="0"/>
        <v>#DIV/0!</v>
      </c>
    </row>
    <row r="75" spans="1:6" s="9" customFormat="1" ht="29.25" customHeight="1" hidden="1">
      <c r="A75" s="29" t="s">
        <v>15</v>
      </c>
      <c r="B75" s="5"/>
      <c r="C75" s="5"/>
      <c r="D75" s="40"/>
      <c r="E75" s="40"/>
      <c r="F75" s="36" t="e">
        <f t="shared" si="0"/>
        <v>#DIV/0!</v>
      </c>
    </row>
    <row r="76" spans="1:6" s="9" customFormat="1" ht="15" hidden="1">
      <c r="A76" s="29" t="s">
        <v>15</v>
      </c>
      <c r="B76" s="5"/>
      <c r="C76" s="5"/>
      <c r="D76" s="40"/>
      <c r="E76" s="40"/>
      <c r="F76" s="36" t="e">
        <f t="shared" si="0"/>
        <v>#DIV/0!</v>
      </c>
    </row>
    <row r="77" spans="1:6" s="9" customFormat="1" ht="40.5" customHeight="1" hidden="1">
      <c r="A77" s="29" t="s">
        <v>15</v>
      </c>
      <c r="B77" s="5"/>
      <c r="C77" s="5"/>
      <c r="D77" s="40"/>
      <c r="E77" s="40"/>
      <c r="F77" s="36" t="e">
        <f>E77/D77*100</f>
        <v>#DIV/0!</v>
      </c>
    </row>
    <row r="78" spans="1:6" s="9" customFormat="1" ht="31.5" customHeight="1">
      <c r="A78" s="29" t="s">
        <v>15</v>
      </c>
      <c r="B78" s="34" t="s">
        <v>129</v>
      </c>
      <c r="C78" s="35" t="s">
        <v>130</v>
      </c>
      <c r="D78" s="40">
        <f>D79</f>
        <v>0</v>
      </c>
      <c r="E78" s="40">
        <f>E79</f>
        <v>-0.3</v>
      </c>
      <c r="F78" s="44" t="s">
        <v>125</v>
      </c>
    </row>
    <row r="79" spans="1:6" s="9" customFormat="1" ht="31.5" customHeight="1">
      <c r="A79" s="29" t="s">
        <v>15</v>
      </c>
      <c r="B79" s="34" t="s">
        <v>131</v>
      </c>
      <c r="C79" s="35" t="s">
        <v>132</v>
      </c>
      <c r="D79" s="40">
        <v>0</v>
      </c>
      <c r="E79" s="40">
        <v>-0.3</v>
      </c>
      <c r="F79" s="44" t="s">
        <v>125</v>
      </c>
    </row>
    <row r="80" spans="1:6" s="9" customFormat="1" ht="18" customHeight="1">
      <c r="A80" s="45"/>
      <c r="B80" s="46"/>
      <c r="C80" s="8" t="s">
        <v>3</v>
      </c>
      <c r="D80" s="36">
        <f>D12+D54</f>
        <v>11327.600000000002</v>
      </c>
      <c r="E80" s="36">
        <f>E12+E54</f>
        <v>11253.800000000003</v>
      </c>
      <c r="F80" s="36">
        <f>E80/D80*100</f>
        <v>99.34849394399521</v>
      </c>
    </row>
    <row r="81" spans="1:6" s="9" customFormat="1" ht="15">
      <c r="A81" s="13"/>
      <c r="B81" s="13"/>
      <c r="C81" s="13"/>
      <c r="D81" s="13"/>
      <c r="E81" s="13"/>
      <c r="F81" s="13"/>
    </row>
    <row r="82" spans="1:6" s="9" customFormat="1" ht="15">
      <c r="A82" s="13"/>
      <c r="B82" s="13"/>
      <c r="C82" s="13"/>
      <c r="D82" s="13"/>
      <c r="E82" s="13"/>
      <c r="F82" s="13"/>
    </row>
    <row r="83" spans="1:6" s="9" customFormat="1" ht="15">
      <c r="A83" s="13"/>
      <c r="B83" s="13"/>
      <c r="C83" s="13"/>
      <c r="D83" s="13"/>
      <c r="E83" s="13"/>
      <c r="F83" s="13"/>
    </row>
    <row r="84" spans="1:6" s="9" customFormat="1" ht="15">
      <c r="A84" s="13"/>
      <c r="B84" s="13"/>
      <c r="C84" s="13"/>
      <c r="D84" s="13"/>
      <c r="E84" s="13"/>
      <c r="F84" s="13"/>
    </row>
    <row r="85" spans="1:6" s="9" customFormat="1" ht="15">
      <c r="A85" s="13"/>
      <c r="B85" s="13"/>
      <c r="C85" s="13"/>
      <c r="D85" s="13"/>
      <c r="E85" s="13"/>
      <c r="F85" s="13"/>
    </row>
    <row r="86" spans="1:6" s="9" customFormat="1" ht="15">
      <c r="A86" s="13"/>
      <c r="B86" s="13"/>
      <c r="C86" s="13"/>
      <c r="D86" s="13"/>
      <c r="E86" s="13"/>
      <c r="F86" s="13"/>
    </row>
    <row r="87" spans="1:6" s="9" customFormat="1" ht="15">
      <c r="A87" s="13"/>
      <c r="B87" s="13"/>
      <c r="C87" s="13"/>
      <c r="D87" s="13"/>
      <c r="E87" s="13"/>
      <c r="F87" s="13"/>
    </row>
    <row r="88" spans="1:6" s="9" customFormat="1" ht="15">
      <c r="A88" s="13"/>
      <c r="B88" s="13"/>
      <c r="C88" s="13"/>
      <c r="D88" s="13"/>
      <c r="E88" s="13"/>
      <c r="F88" s="13"/>
    </row>
    <row r="89" spans="1:6" s="9" customFormat="1" ht="15">
      <c r="A89" s="13"/>
      <c r="B89" s="13"/>
      <c r="C89" s="13"/>
      <c r="D89" s="13"/>
      <c r="E89" s="13"/>
      <c r="F89" s="13"/>
    </row>
    <row r="90" spans="1:6" s="9" customFormat="1" ht="15">
      <c r="A90" s="13"/>
      <c r="B90" s="13"/>
      <c r="C90" s="13"/>
      <c r="D90" s="13"/>
      <c r="E90" s="13"/>
      <c r="F90" s="13"/>
    </row>
    <row r="91" spans="1:6" s="9" customFormat="1" ht="15">
      <c r="A91" s="13"/>
      <c r="B91" s="13"/>
      <c r="C91" s="13"/>
      <c r="D91" s="13"/>
      <c r="E91" s="13"/>
      <c r="F91" s="13"/>
    </row>
    <row r="92" spans="1:6" s="9" customFormat="1" ht="15">
      <c r="A92" s="13"/>
      <c r="B92" s="13"/>
      <c r="C92" s="13"/>
      <c r="D92" s="13"/>
      <c r="E92" s="13"/>
      <c r="F92" s="13"/>
    </row>
    <row r="93" spans="1:6" s="9" customFormat="1" ht="15">
      <c r="A93" s="13"/>
      <c r="B93" s="13"/>
      <c r="C93" s="13"/>
      <c r="D93" s="13"/>
      <c r="E93" s="13"/>
      <c r="F93" s="13"/>
    </row>
    <row r="94" spans="1:6" s="9" customFormat="1" ht="15">
      <c r="A94" s="13"/>
      <c r="B94" s="13"/>
      <c r="C94" s="13"/>
      <c r="D94" s="13"/>
      <c r="E94" s="13"/>
      <c r="F94" s="13"/>
    </row>
    <row r="95" spans="1:6" s="9" customFormat="1" ht="15">
      <c r="A95" s="13"/>
      <c r="B95" s="13"/>
      <c r="C95" s="13"/>
      <c r="D95" s="13"/>
      <c r="E95" s="13"/>
      <c r="F95" s="13"/>
    </row>
    <row r="96" spans="1:6" s="9" customFormat="1" ht="15">
      <c r="A96" s="13"/>
      <c r="B96" s="13"/>
      <c r="C96" s="13"/>
      <c r="D96" s="13"/>
      <c r="E96" s="13"/>
      <c r="F96" s="13"/>
    </row>
    <row r="97" spans="1:6" s="9" customFormat="1" ht="15">
      <c r="A97" s="13"/>
      <c r="B97" s="13"/>
      <c r="C97" s="13"/>
      <c r="D97" s="13"/>
      <c r="E97" s="13"/>
      <c r="F97" s="13"/>
    </row>
    <row r="98" spans="1:6" s="9" customFormat="1" ht="15">
      <c r="A98" s="13"/>
      <c r="B98" s="13"/>
      <c r="C98" s="13"/>
      <c r="D98" s="13"/>
      <c r="E98" s="13"/>
      <c r="F98" s="13"/>
    </row>
    <row r="99" spans="1:6" s="9" customFormat="1" ht="15">
      <c r="A99" s="13"/>
      <c r="B99" s="13"/>
      <c r="C99" s="13"/>
      <c r="D99" s="13"/>
      <c r="E99" s="13"/>
      <c r="F99" s="13"/>
    </row>
    <row r="100" spans="1:6" s="9" customFormat="1" ht="15">
      <c r="A100" s="13"/>
      <c r="B100" s="13"/>
      <c r="C100" s="13"/>
      <c r="D100" s="13"/>
      <c r="E100" s="13"/>
      <c r="F100" s="13"/>
    </row>
    <row r="101" spans="1:6" s="9" customFormat="1" ht="15">
      <c r="A101" s="13"/>
      <c r="B101" s="13"/>
      <c r="C101" s="13"/>
      <c r="D101" s="13"/>
      <c r="E101" s="13"/>
      <c r="F101" s="13"/>
    </row>
    <row r="102" spans="1:6" s="9" customFormat="1" ht="15">
      <c r="A102" s="13"/>
      <c r="B102" s="13"/>
      <c r="C102" s="13"/>
      <c r="D102" s="13"/>
      <c r="E102" s="13"/>
      <c r="F102" s="13"/>
    </row>
    <row r="103" spans="1:6" s="9" customFormat="1" ht="15">
      <c r="A103" s="13"/>
      <c r="B103" s="13"/>
      <c r="C103" s="13"/>
      <c r="D103" s="13"/>
      <c r="E103" s="13"/>
      <c r="F103" s="13"/>
    </row>
    <row r="104" spans="1:6" s="9" customFormat="1" ht="15">
      <c r="A104" s="13"/>
      <c r="B104" s="13"/>
      <c r="C104" s="13"/>
      <c r="D104" s="13"/>
      <c r="E104" s="13"/>
      <c r="F104" s="13"/>
    </row>
    <row r="105" spans="1:6" s="9" customFormat="1" ht="15">
      <c r="A105" s="13"/>
      <c r="B105" s="13"/>
      <c r="C105" s="13"/>
      <c r="D105" s="13"/>
      <c r="E105" s="13"/>
      <c r="F105" s="13"/>
    </row>
    <row r="106" spans="1:6" s="9" customFormat="1" ht="15">
      <c r="A106" s="13"/>
      <c r="B106" s="13"/>
      <c r="C106" s="13"/>
      <c r="D106" s="13"/>
      <c r="E106" s="13"/>
      <c r="F106" s="13"/>
    </row>
    <row r="107" spans="1:6" s="9" customFormat="1" ht="15">
      <c r="A107" s="13"/>
      <c r="B107" s="13"/>
      <c r="C107" s="13"/>
      <c r="D107" s="13"/>
      <c r="E107" s="13"/>
      <c r="F107" s="13"/>
    </row>
    <row r="108" spans="1:6" s="9" customFormat="1" ht="15">
      <c r="A108" s="13"/>
      <c r="B108" s="13"/>
      <c r="C108" s="13"/>
      <c r="D108" s="13"/>
      <c r="E108" s="13"/>
      <c r="F108" s="13"/>
    </row>
    <row r="109" spans="1:6" s="9" customFormat="1" ht="15">
      <c r="A109" s="13"/>
      <c r="B109" s="13"/>
      <c r="C109" s="13"/>
      <c r="D109" s="13"/>
      <c r="E109" s="13"/>
      <c r="F109" s="13"/>
    </row>
    <row r="110" spans="1:6" s="9" customFormat="1" ht="15">
      <c r="A110" s="13"/>
      <c r="B110" s="13"/>
      <c r="C110" s="13"/>
      <c r="D110" s="13"/>
      <c r="E110" s="13"/>
      <c r="F110" s="13"/>
    </row>
    <row r="111" spans="1:6" s="9" customFormat="1" ht="15">
      <c r="A111" s="13"/>
      <c r="B111" s="13"/>
      <c r="C111" s="13"/>
      <c r="D111" s="13"/>
      <c r="E111" s="13"/>
      <c r="F111" s="13"/>
    </row>
    <row r="112" spans="1:6" s="9" customFormat="1" ht="15">
      <c r="A112" s="13"/>
      <c r="B112" s="13"/>
      <c r="C112" s="13"/>
      <c r="D112" s="13"/>
      <c r="E112" s="13"/>
      <c r="F112" s="13"/>
    </row>
    <row r="113" spans="1:6" s="9" customFormat="1" ht="15">
      <c r="A113" s="13"/>
      <c r="B113" s="13"/>
      <c r="C113" s="13"/>
      <c r="D113" s="13"/>
      <c r="E113" s="13"/>
      <c r="F113" s="13"/>
    </row>
    <row r="114" spans="1:6" s="9" customFormat="1" ht="15">
      <c r="A114" s="13"/>
      <c r="B114" s="13"/>
      <c r="C114" s="13"/>
      <c r="D114" s="13"/>
      <c r="E114" s="13"/>
      <c r="F114" s="13"/>
    </row>
    <row r="115" spans="1:6" s="9" customFormat="1" ht="15">
      <c r="A115" s="13"/>
      <c r="B115" s="13"/>
      <c r="C115" s="13"/>
      <c r="D115" s="13"/>
      <c r="E115" s="13"/>
      <c r="F115" s="13"/>
    </row>
    <row r="116" spans="1:6" s="9" customFormat="1" ht="15">
      <c r="A116" s="13"/>
      <c r="B116" s="13"/>
      <c r="C116" s="13"/>
      <c r="D116" s="13"/>
      <c r="E116" s="13"/>
      <c r="F116" s="13"/>
    </row>
    <row r="117" spans="1:6" s="9" customFormat="1" ht="15">
      <c r="A117" s="13"/>
      <c r="B117" s="13"/>
      <c r="C117" s="13"/>
      <c r="D117" s="13"/>
      <c r="E117" s="13"/>
      <c r="F117" s="13"/>
    </row>
    <row r="118" spans="1:6" s="9" customFormat="1" ht="15">
      <c r="A118" s="13"/>
      <c r="B118" s="13"/>
      <c r="C118" s="13"/>
      <c r="D118" s="13"/>
      <c r="E118" s="13"/>
      <c r="F118" s="13"/>
    </row>
    <row r="119" spans="1:6" s="9" customFormat="1" ht="15">
      <c r="A119" s="13"/>
      <c r="B119" s="13"/>
      <c r="C119" s="13"/>
      <c r="D119" s="13"/>
      <c r="E119" s="13"/>
      <c r="F119" s="13"/>
    </row>
    <row r="120" spans="1:6" s="9" customFormat="1" ht="12.75">
      <c r="A120" s="14"/>
      <c r="B120" s="14"/>
      <c r="C120" s="14"/>
      <c r="D120" s="14"/>
      <c r="E120" s="14"/>
      <c r="F120" s="14"/>
    </row>
    <row r="121" spans="1:6" s="9" customFormat="1" ht="12.75">
      <c r="A121" s="14"/>
      <c r="B121" s="14"/>
      <c r="C121" s="14"/>
      <c r="D121" s="14"/>
      <c r="E121" s="14"/>
      <c r="F121" s="14"/>
    </row>
    <row r="122" spans="1:6" s="9" customFormat="1" ht="12.75">
      <c r="A122" s="14"/>
      <c r="B122" s="14"/>
      <c r="C122" s="14"/>
      <c r="D122" s="14"/>
      <c r="E122" s="14"/>
      <c r="F122" s="14"/>
    </row>
    <row r="123" spans="1:6" s="9" customFormat="1" ht="12.75">
      <c r="A123" s="14"/>
      <c r="B123" s="14"/>
      <c r="C123" s="14"/>
      <c r="D123" s="14"/>
      <c r="E123" s="14"/>
      <c r="F123" s="14"/>
    </row>
    <row r="124" spans="1:6" s="9" customFormat="1" ht="12.75">
      <c r="A124" s="14"/>
      <c r="B124" s="14"/>
      <c r="C124" s="14"/>
      <c r="D124" s="14"/>
      <c r="E124" s="14"/>
      <c r="F124" s="14"/>
    </row>
    <row r="125" spans="1:6" s="9" customFormat="1" ht="12.75">
      <c r="A125" s="14"/>
      <c r="B125" s="14"/>
      <c r="C125" s="14"/>
      <c r="D125" s="14"/>
      <c r="E125" s="14"/>
      <c r="F125" s="14"/>
    </row>
    <row r="126" spans="1:6" s="9" customFormat="1" ht="12.75">
      <c r="A126" s="14"/>
      <c r="B126" s="14"/>
      <c r="C126" s="14"/>
      <c r="D126" s="14"/>
      <c r="E126" s="14"/>
      <c r="F126" s="14"/>
    </row>
    <row r="127" spans="1:6" s="9" customFormat="1" ht="12.75">
      <c r="A127" s="14"/>
      <c r="B127" s="14"/>
      <c r="C127" s="14"/>
      <c r="D127" s="14"/>
      <c r="E127" s="14"/>
      <c r="F127" s="14"/>
    </row>
    <row r="128" spans="1:6" s="9" customFormat="1" ht="12.75">
      <c r="A128" s="14"/>
      <c r="B128" s="14"/>
      <c r="C128" s="14"/>
      <c r="D128" s="14"/>
      <c r="E128" s="14"/>
      <c r="F128" s="14"/>
    </row>
    <row r="129" spans="1:6" s="9" customFormat="1" ht="12.75">
      <c r="A129" s="14"/>
      <c r="B129" s="14"/>
      <c r="C129" s="14"/>
      <c r="D129" s="14"/>
      <c r="E129" s="14"/>
      <c r="F129" s="14"/>
    </row>
    <row r="130" spans="1:6" s="9" customFormat="1" ht="12.75">
      <c r="A130" s="14"/>
      <c r="B130" s="14"/>
      <c r="C130" s="14"/>
      <c r="D130" s="14"/>
      <c r="E130" s="14"/>
      <c r="F130" s="14"/>
    </row>
    <row r="131" spans="1:6" s="9" customFormat="1" ht="12.75">
      <c r="A131" s="14"/>
      <c r="B131" s="14"/>
      <c r="C131" s="14"/>
      <c r="D131" s="14"/>
      <c r="E131" s="14"/>
      <c r="F131" s="14"/>
    </row>
    <row r="132" spans="1:6" s="9" customFormat="1" ht="12.75">
      <c r="A132" s="14"/>
      <c r="B132" s="14"/>
      <c r="C132" s="14"/>
      <c r="D132" s="14"/>
      <c r="E132" s="14"/>
      <c r="F132" s="14"/>
    </row>
    <row r="133" spans="1:6" s="9" customFormat="1" ht="12.75">
      <c r="A133" s="14"/>
      <c r="B133" s="14"/>
      <c r="C133" s="14"/>
      <c r="D133" s="14"/>
      <c r="E133" s="14"/>
      <c r="F133" s="14"/>
    </row>
    <row r="134" spans="1:6" s="9" customFormat="1" ht="12.75">
      <c r="A134" s="14"/>
      <c r="B134" s="14"/>
      <c r="C134" s="14"/>
      <c r="D134" s="14"/>
      <c r="E134" s="14"/>
      <c r="F134" s="14"/>
    </row>
    <row r="135" spans="1:6" s="9" customFormat="1" ht="12.75">
      <c r="A135" s="14"/>
      <c r="B135" s="14"/>
      <c r="C135" s="14"/>
      <c r="D135" s="14"/>
      <c r="E135" s="14"/>
      <c r="F135" s="14"/>
    </row>
    <row r="136" spans="1:6" s="9" customFormat="1" ht="12.75">
      <c r="A136" s="14"/>
      <c r="B136" s="14"/>
      <c r="C136" s="14"/>
      <c r="D136" s="14"/>
      <c r="E136" s="14"/>
      <c r="F136" s="14"/>
    </row>
    <row r="137" spans="1:6" s="9" customFormat="1" ht="12.75">
      <c r="A137" s="14"/>
      <c r="B137" s="14"/>
      <c r="C137" s="14"/>
      <c r="D137" s="14"/>
      <c r="E137" s="14"/>
      <c r="F137" s="14"/>
    </row>
    <row r="138" spans="1:6" s="9" customFormat="1" ht="12.75">
      <c r="A138" s="14"/>
      <c r="B138" s="14"/>
      <c r="C138" s="14"/>
      <c r="D138" s="14"/>
      <c r="E138" s="14"/>
      <c r="F138" s="14"/>
    </row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</sheetData>
  <sheetProtection/>
  <mergeCells count="11">
    <mergeCell ref="E4:F4"/>
    <mergeCell ref="A80:B80"/>
    <mergeCell ref="A7:D7"/>
    <mergeCell ref="A8:D8"/>
    <mergeCell ref="A5:D5"/>
    <mergeCell ref="A6:F6"/>
    <mergeCell ref="C1:F1"/>
    <mergeCell ref="C2:F2"/>
    <mergeCell ref="C3:F3"/>
    <mergeCell ref="C4:D4"/>
    <mergeCell ref="A10:B10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2019-04-22T06:43:32Z</cp:lastPrinted>
  <dcterms:created xsi:type="dcterms:W3CDTF">2007-11-14T05:01:51Z</dcterms:created>
  <dcterms:modified xsi:type="dcterms:W3CDTF">2019-06-24T07:00:59Z</dcterms:modified>
  <cp:category/>
  <cp:version/>
  <cp:contentType/>
  <cp:contentStatus/>
</cp:coreProperties>
</file>