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40" windowHeight="9345" tabRatio="822" activeTab="5"/>
  </bookViews>
  <sheets>
    <sheet name="Админ" sheetId="1" r:id="rId1"/>
    <sheet name="доходы 2015" sheetId="2" r:id="rId2"/>
    <sheet name="расходы 2015" sheetId="3" r:id="rId3"/>
    <sheet name="Ведомственная на 2015" sheetId="4" r:id="rId4"/>
    <sheet name="Дорожный фонд" sheetId="5" r:id="rId5"/>
    <sheet name="Источники" sheetId="6" r:id="rId6"/>
  </sheets>
  <definedNames/>
  <calcPr fullCalcOnLoad="1" refMode="R1C1"/>
</workbook>
</file>

<file path=xl/sharedStrings.xml><?xml version="1.0" encoding="utf-8"?>
<sst xmlns="http://schemas.openxmlformats.org/spreadsheetml/2006/main" count="984" uniqueCount="458">
  <si>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</si>
  <si>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</si>
  <si>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сельских поселений</t>
  </si>
  <si>
    <t>680 1 14 06313 10 0000 430</t>
  </si>
  <si>
    <t>680 1 14 06325 10 0000 430</t>
  </si>
  <si>
    <t>Реализация приоритетного муниципального проекта "Первичные меры пожарной безопасности и благоустройство территории" "Ремонт уличных сетей наружного освещения д. Залесная Краснослудского сельского поселения Добрянского муниципального района" в рамках приоритетного регионального проекта "Первичные меры пожарной безопасности и благоустройство территории"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</si>
  <si>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Краснослудского сельского поселения на 2015 год</t>
  </si>
  <si>
    <t>Муниципальная программа Краснослудского сельского поселения "Культура Краснослудского сельского поселения"</t>
  </si>
  <si>
    <t>Муниципальная программа Краснослудского сельского поселения "Развитие физической культуры и спорта на территории Краснослудского"</t>
  </si>
  <si>
    <t>Участие сборных команд, спортсменов Краснослудского сельского поселения в физкультурно-массовых мероприятиях и спортивных соревнованиях районного уровня</t>
  </si>
  <si>
    <t>Муниципальная программа Краснослудского сельского поселения "Инфраструктура Краснослудского сельского поселения"</t>
  </si>
  <si>
    <t>Муниципальная программа Краснослудского сельского поселения "Управление земельными ресурсами и имуществом Краснослудского поселения"</t>
  </si>
  <si>
    <t>Содержание и обслуживание муниципального имущества Краснослудского сельского поселения</t>
  </si>
  <si>
    <t>Проведение технической инвентаризации объектов недвижимости, находящихся в собственности Краснослудского сельского поселения</t>
  </si>
  <si>
    <t>Муниципальная программа Краснослудского сельского поселения "Обеспечение безопасности жизнедеятельности населения Краснослудского сельского поселения"</t>
  </si>
  <si>
    <t>Муниципальная программа Краснослудского сельского поселения "Совершенствование системы муниципального управления Краснослудского сельского поселения"</t>
  </si>
  <si>
    <t>Средства на уплату членских взносов в Совет муниципальных образований Пермского края</t>
  </si>
  <si>
    <t>Муниципальная программа Краснослудского сельского поселения "Управление муниципальными финансами Краснослудского сельского поселения"</t>
  </si>
  <si>
    <t>Исполнение обязательств по реструктурированной задолженности Краснослудского сельского поселения</t>
  </si>
  <si>
    <t>Обеспечение деятельности органов местного самоуправления Краснослудского сельского поселения</t>
  </si>
  <si>
    <t>Обеспечение деятельности органов местного самоуправления Краснослудского сельского поселения на исполнение государственных полномочий</t>
  </si>
  <si>
    <t>Мероприятия, осуществляемые органами местного самоуправления Краснослудского сельского поселения, в рамках непрограммных направлений расходов</t>
  </si>
  <si>
    <t>681</t>
  </si>
  <si>
    <t>МКУ "Совет депутатов Краснослудского сельского поселения"</t>
  </si>
  <si>
    <t>680</t>
  </si>
  <si>
    <t>МКУ "Администрация Краснослудского сельского поселения"</t>
  </si>
  <si>
    <t>Муниципальная программа Краснослудского сельского поселения "Обеспечение безопасности жизнидеятельности населения Краснослудского сельского поселения"</t>
  </si>
  <si>
    <t>Муниципальная программа Краснослудского сельского поселения "Управление земельными ресурсами и имуществом Краснослудского сельского поселения"</t>
  </si>
  <si>
    <t>Муниципальная программа Краснослудского сельского поселения "Развитие физической культуры и спорта на территории Краснослудского сельского поселения"</t>
  </si>
  <si>
    <t>400</t>
  </si>
  <si>
    <t>Капитальные вложения в объекты недвижимого имущества государственной (муниципальной) собственности</t>
  </si>
  <si>
    <t>Выполнение проектно-изыскательских работ по объекту: «Распределительные сети газопроводов д. Залесная и д. Кулигино»</t>
  </si>
  <si>
    <t>Строительство распределительных сети газопроводов п/ст. Пальники Краснослудского сельского поселения Добрянского муниципального района Пермского края</t>
  </si>
  <si>
    <t>03 0 2012</t>
  </si>
  <si>
    <t>Мероприятия по благоустройству детских площадок</t>
  </si>
  <si>
    <t>03 0 2013</t>
  </si>
  <si>
    <t>03 0 2014</t>
  </si>
  <si>
    <t>Средства на расходы, связанные с оплатой привлеченных специалистов</t>
  </si>
  <si>
    <t>Бюджетные инвестиции</t>
  </si>
  <si>
    <t>410</t>
  </si>
  <si>
    <t>2 02 04056 00 0000 151</t>
  </si>
  <si>
    <t>Межбюджетные трансферты, передаваемые бюджетам на финансовое обеспечение дорожной деятельности в отношении автомобильных дорог общего пользования</t>
  </si>
  <si>
    <t>2 02 04056 10 0000 151</t>
  </si>
  <si>
    <t>Межбюджетные трансферты, передаваемые бюджетам сельских поселений на финансовое обеспечение дорожной деятельности в отношении автомобильных дорог общего пользования местного значения</t>
  </si>
  <si>
    <t>03 0 2015</t>
  </si>
  <si>
    <t>Мероприятия по обслуживанию распределительных сети газопроводов п/ст. Пальники Краснослудского сельского поселения Добрянского муниципального района Пермского края</t>
  </si>
  <si>
    <t>Сумма, тыс.рублей</t>
  </si>
  <si>
    <t>1 05 00000 00 0000 000</t>
  </si>
  <si>
    <t>НАЛОГИ НА СОВОКУПНЫЙ ДОХОД</t>
  </si>
  <si>
    <t>1 05 02000 02 0000 110</t>
  </si>
  <si>
    <t>1 05 02010 02 0000 110</t>
  </si>
  <si>
    <t>1 06 00000 00 0000 000</t>
  </si>
  <si>
    <t>НАЛОГИ НА ИМУЩЕСТВО</t>
  </si>
  <si>
    <t>1 06 01000 00 0000 110</t>
  </si>
  <si>
    <t>1 06 01030 10 0000 110</t>
  </si>
  <si>
    <t>1 06 04000 02 0000 110</t>
  </si>
  <si>
    <t>к решению Совета депутатов</t>
  </si>
  <si>
    <t>1 06 04012 02 0000 110</t>
  </si>
  <si>
    <t>1 06 06000 00 0000 110</t>
  </si>
  <si>
    <t>1 08 00000 00 0000 000</t>
  </si>
  <si>
    <t>1 08 04000 01 0000 110</t>
  </si>
  <si>
    <t>1 08 04020 01 0000 110</t>
  </si>
  <si>
    <t>Межбюджетные трансферты, передаваемые в бюджет муниципального района для осуществления полномочий по кассовому обслуживанию муниципальных учреждений поселения</t>
  </si>
  <si>
    <t xml:space="preserve">2 00 00000 00 0000 000 </t>
  </si>
  <si>
    <t>2 02 00000 00 0000 000</t>
  </si>
  <si>
    <t>ГОСУДАРСТВЕННАЯ ПОШЛИНА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</si>
  <si>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</si>
  <si>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</si>
  <si>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</si>
  <si>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</si>
  <si>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2 02 02000 00 0000 151</t>
  </si>
  <si>
    <t>2 02 02999 00 0000 151</t>
  </si>
  <si>
    <t>Прочие субсидии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</si>
  <si>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</si>
  <si>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</si>
  <si>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</si>
  <si>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2 02 03015 10 0000 151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</si>
  <si>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</si>
  <si>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</si>
  <si>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2 02 04000 00 0000 151</t>
  </si>
  <si>
    <t>2 02 04999 00 0000 151</t>
  </si>
  <si>
    <t>Прочие межбюджетные трансферты, передаваемые бюджетам</t>
  </si>
  <si>
    <t>ВСЕГО ДОХОДОВ</t>
  </si>
  <si>
    <t>Приложение 2</t>
  </si>
  <si>
    <t>Раздел, подраздел</t>
  </si>
  <si>
    <t>Целевая статья расходов</t>
  </si>
  <si>
    <t>Вид расходов</t>
  </si>
  <si>
    <t xml:space="preserve">Объем бюджетных ассигнований </t>
  </si>
  <si>
    <t>Иные бюджетные ассигнования</t>
  </si>
  <si>
    <t>Уплата налогов, сборов и иных платежей</t>
  </si>
  <si>
    <t>Межбюджетные трансферты, передаваемые в бюджет муниципального района на осуществление полномочий в области финансового (финансово-бюджетного) надзора</t>
  </si>
  <si>
    <t>Резервные средства</t>
  </si>
  <si>
    <t>Уплата налога на имущество организаций и земельного налога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</si>
  <si>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</si>
  <si>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Межбюджетные трансферты </t>
  </si>
  <si>
    <t xml:space="preserve">Межбюджетные трансферты передаваемые в бюджет муниципального района на обеспечение содержания Единой дежурно-диспетчерской службы </t>
  </si>
  <si>
    <t>200</t>
  </si>
  <si>
    <t>240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</si>
  <si>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</si>
  <si>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</si>
  <si>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</si>
  <si>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</si>
  <si>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Субсидии бюджетам бюджетной системы Российской Федерации (межбюджетные субсидии)</t>
  </si>
  <si>
    <t>Субвенции бюджетам на 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</si>
  <si>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</si>
  <si>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КУЛЬТУРА, КИНЕМАТОГРАФИЯ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</si>
  <si>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</si>
  <si>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</si>
  <si>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</si>
  <si>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</si>
  <si>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</si>
  <si>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</si>
  <si>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500</t>
  </si>
  <si>
    <t>Проведение мероприятий, посвещенных календарным и юбилейным датам</t>
  </si>
  <si>
    <t>Проведение мероприятий, направленных на формирование имиджа профессии (профессиональные праздники, конкурсы)</t>
  </si>
  <si>
    <t>Проведение межпоселенческих мероприятий в сфере культуры и досуга</t>
  </si>
  <si>
    <t>Проведение новогодних мероприятий</t>
  </si>
  <si>
    <t>Организация и проведение физкультурно-массовых мероприятий, спортивных соревнований, мероприятий</t>
  </si>
  <si>
    <t>Содержание автомобильных дорог и инженерных сооружений на них в границах поселения</t>
  </si>
  <si>
    <t>Ремонт автомобильных дорог и инженерных сооружений на них в границах поселения</t>
  </si>
  <si>
    <t>Установка дорожных знаков на автомобильных дорогах в границах поселения</t>
  </si>
  <si>
    <t>Мероприятия по содержанию сетей наружного освещения в границах поселения (ремонт сетей)</t>
  </si>
  <si>
    <t>Мероприятия по осуществлению водоснабжения населения (обслуживание артезианских скважин, водонапорных башен и сетей водоснабжения в границах поселения)</t>
  </si>
  <si>
    <t>Мероприятия по озеленению территории поселения</t>
  </si>
  <si>
    <t>Мероприятия по благоустройству поселения</t>
  </si>
  <si>
    <t>Предоставление субсидий органам местного самоуправления на реализацию инвестиционных и приоритетных региональных проектов на условиях софинансирования (КБ)</t>
  </si>
  <si>
    <t>Изготовление схем размещения земельных участков, подготовка межевого плана земельных участков, межевание земельных участков, постановка на кадастровый учет с целью продажи</t>
  </si>
  <si>
    <t>Осуществление оценки объектов муниципальной собственности, земельных участков, вовлекаемых в оборот, реализуемых через торги</t>
  </si>
  <si>
    <t>Мероприятия по защите населения и территории от чрезвычайных ситуаций</t>
  </si>
  <si>
    <t>Мероприятия по безопасности населения на водных объектах</t>
  </si>
  <si>
    <t xml:space="preserve">Развитие информационно-коммуникационных систем </t>
  </si>
  <si>
    <t>Приобретение лицензий на программное обеспечение</t>
  </si>
  <si>
    <t>Мероприятия по повышению квалификации муниципальных служащих</t>
  </si>
  <si>
    <t>Прием и обслуживание официальных делегаций и отдельных лиц, организаций, проведением и участием в мероприятиях</t>
  </si>
  <si>
    <t>Управление Резервным фондом администрации</t>
  </si>
  <si>
    <t>Непрограммные направления деятельности</t>
  </si>
  <si>
    <t>Обеспечение выполнения функций органами местного  самоуправления</t>
  </si>
  <si>
    <t>Составление протоколов об административных  правонарушениях</t>
  </si>
  <si>
    <t>100</t>
  </si>
  <si>
    <t>Информирование населения через средства массовой  информации,  рекламные и PR агентства, публикации нормативных  актов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</si>
  <si>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</si>
  <si>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</si>
  <si>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</si>
  <si>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Оплата уличного освещения в границах населенных пунктов поселения</t>
  </si>
  <si>
    <t>ВСЕГО</t>
  </si>
  <si>
    <t>Приложение 3</t>
  </si>
  <si>
    <t>тыс.руб.</t>
  </si>
  <si>
    <t>Налог на доходы физических лиц</t>
  </si>
  <si>
    <t>Земельный налог</t>
  </si>
  <si>
    <t>БЕЗВОЗМЕЗДНЫЕ ПОСТУПЛЕНИЯ</t>
  </si>
  <si>
    <t>Наименование расходов</t>
  </si>
  <si>
    <t>Глава поселения</t>
  </si>
  <si>
    <t>Депутаты представительного органа поселения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</si>
  <si>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</si>
  <si>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</si>
  <si>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</si>
  <si>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Обеспечение пожарной безопасности</t>
  </si>
  <si>
    <t>Коммунальное хозяйство</t>
  </si>
  <si>
    <t>Благоустройство</t>
  </si>
  <si>
    <t>Культура</t>
  </si>
  <si>
    <t>Межбюджетные трансферты</t>
  </si>
  <si>
    <t>Иные межбюджетные трансферты</t>
  </si>
  <si>
    <t>Транспортный налог</t>
  </si>
  <si>
    <t>Транспортный налог с физических лиц</t>
  </si>
  <si>
    <t>Единый налог на вмененный доход для отдельных видов деятельности</t>
  </si>
  <si>
    <t>2 02 01001 10 0000 151</t>
  </si>
  <si>
    <t>2 02 02999 10 0000 151</t>
  </si>
  <si>
    <t>2 02 03024 10 0000 151</t>
  </si>
  <si>
    <t>2 02 04999 10 0000 151</t>
  </si>
  <si>
    <t>Прочие межбюджетные трансферты, передаваемые бюджетам поселений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</si>
  <si>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</si>
  <si>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</si>
  <si>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</si>
  <si>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Мероприятия по обеспечению первичных мер пожарной безопасности в границах населенных пунктов поселения</t>
  </si>
  <si>
    <t>на 2015 год</t>
  </si>
  <si>
    <t>(группам, подгруппам, статьям видов доходов, статьям классификации операций сектора</t>
  </si>
  <si>
    <t>государственного управления, относящихся к доходам бюджета) на 2015 год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</si>
  <si>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</si>
  <si>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</si>
  <si>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</si>
  <si>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1 03 02000 01 0000 110</t>
  </si>
  <si>
    <t>1 03 02250 01 0000 110</t>
  </si>
  <si>
    <t>1 03 02260 01 0000 110</t>
  </si>
  <si>
    <t>1 03 02230 01 0000 110</t>
  </si>
  <si>
    <t>1 03 02240 01 0000 110</t>
  </si>
  <si>
    <t>Мероприятия по организации и содержанию мест захоронения</t>
  </si>
  <si>
    <t>Мероприятия по организации сбора, вывоза бытовых отходов</t>
  </si>
  <si>
    <t>Ведомственная структура расходов  бюджета</t>
  </si>
  <si>
    <t>Приложение 1</t>
  </si>
  <si>
    <t>Код бюджетной классификации Российской Федерации</t>
  </si>
  <si>
    <t>Наименование кода поступлений в бюджет, группы, подгруппы, статьи, кода экономической классификации доходов</t>
  </si>
  <si>
    <t>000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</si>
  <si>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</si>
  <si>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</si>
  <si>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</si>
  <si>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</si>
  <si>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</si>
  <si>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1 01 02010 01 0000 110</t>
  </si>
  <si>
    <t>1 01 02020 01 0000 110</t>
  </si>
  <si>
    <t>1 01 02030 01 0000 110</t>
  </si>
  <si>
    <t>Вед</t>
  </si>
  <si>
    <t>0100</t>
  </si>
  <si>
    <t>0102</t>
  </si>
  <si>
    <t>0103</t>
  </si>
  <si>
    <t>0104</t>
  </si>
  <si>
    <t>0113</t>
  </si>
  <si>
    <t>0200</t>
  </si>
  <si>
    <t>0203</t>
  </si>
  <si>
    <t>0300</t>
  </si>
  <si>
    <t>0309</t>
  </si>
  <si>
    <t>0310</t>
  </si>
  <si>
    <t>0400</t>
  </si>
  <si>
    <t>0409</t>
  </si>
  <si>
    <t>0500</t>
  </si>
  <si>
    <t>0502</t>
  </si>
  <si>
    <t>0503</t>
  </si>
  <si>
    <t>0800</t>
  </si>
  <si>
    <t>0801</t>
  </si>
  <si>
    <t>0111</t>
  </si>
  <si>
    <t>Утверждено</t>
  </si>
  <si>
    <t>1 06 04011 02 0000 110</t>
  </si>
  <si>
    <t>Транспортный налог с организаций</t>
  </si>
  <si>
    <t>Осуществление первичного воинского учета на территориях, где отсутствуют военные комиссариаты</t>
  </si>
  <si>
    <t>Межбюджетные трансферты, передаваемые в бюджет муниципального района из бюджетов поселений участвующих в реализации подпрограммы "Обеспечение жильем молодых семей" ФЦП "Жилище" на 2011-2015 годы.</t>
  </si>
  <si>
    <t>800</t>
  </si>
  <si>
    <t>850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</si>
  <si>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</si>
  <si>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</si>
  <si>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</si>
  <si>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</si>
  <si>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01 0 0000</t>
  </si>
  <si>
    <t>01 0 2001</t>
  </si>
  <si>
    <t>01 0 2002</t>
  </si>
  <si>
    <t>01 0 2003</t>
  </si>
  <si>
    <t>01 0 2004</t>
  </si>
  <si>
    <t>02 0 0000</t>
  </si>
  <si>
    <t>02 0 2001</t>
  </si>
  <si>
    <t>02 0 2002</t>
  </si>
  <si>
    <t>03 0 0000</t>
  </si>
  <si>
    <t>03 0 2001</t>
  </si>
  <si>
    <t>03 0 2002</t>
  </si>
  <si>
    <t>03 0 2003</t>
  </si>
  <si>
    <t>03 0 2004</t>
  </si>
  <si>
    <t>03 0 2005</t>
  </si>
  <si>
    <t>03 0 2006</t>
  </si>
  <si>
    <t>03 0 2007</t>
  </si>
  <si>
    <t>03 0 2008</t>
  </si>
  <si>
    <t>03 0 2009</t>
  </si>
  <si>
    <t>03 0 2010</t>
  </si>
  <si>
    <t>03 0 2011</t>
  </si>
  <si>
    <t>03 0 6201</t>
  </si>
  <si>
    <t>04 0 0000</t>
  </si>
  <si>
    <t>04 0 2001</t>
  </si>
  <si>
    <t>04 0 2002</t>
  </si>
  <si>
    <t xml:space="preserve"> </t>
  </si>
  <si>
    <t>04 0 2003</t>
  </si>
  <si>
    <t>04 0 2004</t>
  </si>
  <si>
    <t>04 0 2005</t>
  </si>
  <si>
    <t>05 0 0000</t>
  </si>
  <si>
    <t>05 0 2001</t>
  </si>
  <si>
    <t>05 0 2002</t>
  </si>
  <si>
    <t>05 0 2003</t>
  </si>
  <si>
    <t>06 0 0000</t>
  </si>
  <si>
    <t>06 0 2001</t>
  </si>
  <si>
    <t>06 0 2002</t>
  </si>
  <si>
    <t>06 0 2003</t>
  </si>
  <si>
    <t>06 0 2004</t>
  </si>
  <si>
    <t>06 0 2005</t>
  </si>
  <si>
    <t>06 0 2006</t>
  </si>
  <si>
    <t>06 0 2007</t>
  </si>
  <si>
    <t>07 0 0000</t>
  </si>
  <si>
    <t>07 0 2001</t>
  </si>
  <si>
    <t>07 0 2002</t>
  </si>
  <si>
    <t>90 0 0000</t>
  </si>
  <si>
    <t>91 0 0000</t>
  </si>
  <si>
    <t>91 0 0001</t>
  </si>
  <si>
    <t>91 0 0002</t>
  </si>
  <si>
    <t>91 0 0003</t>
  </si>
  <si>
    <t>92 0 0000</t>
  </si>
  <si>
    <t>92 0 6322</t>
  </si>
  <si>
    <t>92 0 5118</t>
  </si>
  <si>
    <t>93 0 0000</t>
  </si>
  <si>
    <t>Проведение мероприятий, посвященных календарным и юбилейным датам</t>
  </si>
  <si>
    <t>Доходы бюджета Краснослудского сельского поселения по кодам поступлений в бюджет</t>
  </si>
  <si>
    <t>Краснослудского сельского поселения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</si>
  <si>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</si>
  <si>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</si>
  <si>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</si>
  <si>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</si>
  <si>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</si>
  <si>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</si>
  <si>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</si>
  <si>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1 06 06030 03 0000 110</t>
  </si>
  <si>
    <t xml:space="preserve">Земельный налог с организаций 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</si>
  <si>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</si>
  <si>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</si>
  <si>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</si>
  <si>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</si>
  <si>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</si>
  <si>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</si>
  <si>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</si>
  <si>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</si>
  <si>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</si>
  <si>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 (Краевые средства)</t>
  </si>
  <si>
    <t>Дотации бюджетам сельских поселений на выравнивание бюджетной обеспеченности (Средства района)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</si>
  <si>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</si>
  <si>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</si>
  <si>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 (составление протоколов)</t>
  </si>
  <si>
    <t>Субвенции бюджетам сельских поселений на выполнение передаваемых полномочий субъектов Российской Федерации (льготно-коммунальные ЖКУ)</t>
  </si>
  <si>
    <t>93 0 0028</t>
  </si>
  <si>
    <t>Средства на эвакуацию тел невостребованных умерших (погибших) граждан</t>
  </si>
  <si>
    <t>Мероприятия, осуществляемые органами местного самоуправления Перемского сельского поселения, в рамках непрограммных направлений расходов</t>
  </si>
  <si>
    <t>05 0 8370</t>
  </si>
  <si>
    <t>07 0 8371</t>
  </si>
  <si>
    <t>07 0 8372</t>
  </si>
  <si>
    <t>93 0 8373</t>
  </si>
  <si>
    <t>1000</t>
  </si>
  <si>
    <t>1003</t>
  </si>
  <si>
    <t>СОЦИАЛЬНАЯ ПОЛИТИКА</t>
  </si>
  <si>
    <t>Социальное обеспечение населения</t>
  </si>
  <si>
    <t>93 0 0001</t>
  </si>
  <si>
    <t>Мероприятия по техническому сопровождению и разработке проектов документов, необходимых для реализации полномочий органом местного самоуправления поселения в сфере земельных отношений</t>
  </si>
  <si>
    <t>92 0 6201</t>
  </si>
  <si>
    <t xml:space="preserve">Реализация приоритетного муниципального проекта "Первичные меры пожарной безопасности и благоустройство территории" "Ремонт уличных сетей наружного освещения д. Залесная Краснослудского сельского поселения Добрянского муниципального района" в рамках приоритетного регионального проекта "Первичные меры пожарной безопасности и благоустройство территории"
</t>
  </si>
  <si>
    <t>93 0 0002</t>
  </si>
  <si>
    <t>Мероприятия по погашению задолженности по выполнение работ по строительству объекта: "Распределительные сети газопроводов п/ст. Пальники Добрянского муниципального района Пермского края"</t>
  </si>
  <si>
    <t>Распределение средств дорожного фонда
Краснослудского сельского поселения на 2015 год</t>
  </si>
  <si>
    <t>1.</t>
  </si>
  <si>
    <t>1.1.</t>
  </si>
  <si>
    <t>Строительство и реконструкция, в т.ч. проектирование муниципальных автомобильных дорог общего пользования местного значения дорог, мостов и других дорожных объектов и искусственных сооружений на них</t>
  </si>
  <si>
    <t>1.2.</t>
  </si>
  <si>
    <t>Выполнение работ по капитальному ремонту автомобильных дорог общего пользования местного значения дорог, мостов и других дорожных объектов и искусственных сооружений на них</t>
  </si>
  <si>
    <t>1.3.</t>
  </si>
  <si>
    <t>Выполнение работ по текущему ремонту автомобильных дорог общего пользования местного значения дорог, мостов и других дорожных объектов и искусственных сооружений на них</t>
  </si>
  <si>
    <t>1.4.</t>
  </si>
  <si>
    <t>Выполнение работ по содержанию автомобильных дорог общего пользования местного значения дорог, мостов и других дорожных объектов и искусственных сооружений на них</t>
  </si>
  <si>
    <t>№ п/п</t>
  </si>
  <si>
    <t>Наименование муниципальной программы, направления расходов</t>
  </si>
  <si>
    <r>
      <t xml:space="preserve"> </t>
    </r>
    <r>
      <rPr>
        <sz val="12"/>
        <rFont val="Times New Roman"/>
        <family val="1"/>
      </rPr>
      <t>Сумма, тыс. рублей</t>
    </r>
  </si>
  <si>
    <t>Источники финансирования дефицита бюджета Краснослудского сельского поселения на 2015 год</t>
  </si>
  <si>
    <t>Код администратора</t>
  </si>
  <si>
    <t>Код классификации источников финансирования дефицита</t>
  </si>
  <si>
    <t>Наименование администратора источников финансирования дефицита бюджета Краснослудского сельского поселения</t>
  </si>
  <si>
    <t xml:space="preserve">Сумма, 
тыс. рублей
</t>
  </si>
  <si>
    <t>01 00 00 00 00 0000 000</t>
  </si>
  <si>
    <t>ИСТОЧНИКИ ВНУТРЕННЕГО ФИНАНСИРОВАНИЯ ДЕФИЦИТА БЮДЖЕТА</t>
  </si>
  <si>
    <t>01 02 00 00 10 0000 710</t>
  </si>
  <si>
    <t>Получение кредитов от кредитных организаций бюджетом Краснослудского сельского поселения в валюте Российской Федерации</t>
  </si>
  <si>
    <t>01 02 00 00 10 0000 810</t>
  </si>
  <si>
    <t>Погашение бюджетом Краснослудского сельского поселения кредитов от кредитных организаций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</si>
  <si>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</si>
  <si>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бюджетом Краснослудского сельского поселенияв валюте Российской Федерации</t>
  </si>
  <si>
    <t>01 03 01 00 10 0000 810</t>
  </si>
  <si>
    <t>Погашение бюджетом Краснослудского сельского поселения кредитов от других бюджетов бюджетной системы Российской Федерации в валюте Российской Федерации</t>
  </si>
  <si>
    <t>01 05 02 01 10 0000 510</t>
  </si>
  <si>
    <t>Увеличение прочих остатков денежных средств бюджета Краснослудского сельского поселения</t>
  </si>
  <si>
    <t>01 05 02 01 10 0000 610</t>
  </si>
  <si>
    <t>Уменьшение прочих остатков денежных средств бюджета Краснослудского сельского поселения</t>
  </si>
  <si>
    <t>Приложение 4</t>
  </si>
  <si>
    <t>Приложение 5</t>
  </si>
  <si>
    <t>Ремонт сетей водоснабжения (артезианских скважин, водонапорных башен и сетей водоснабжения в границах поселения) Краснослудского сельского поселения</t>
  </si>
  <si>
    <t>Главные администраторы доходов бюджета Краснослудского сельского поселения на 2015 год</t>
  </si>
  <si>
    <t>Код главного администратора</t>
  </si>
  <si>
    <t>Код классификации доходов</t>
  </si>
  <si>
    <t>Наименование главного администратора доходов</t>
  </si>
  <si>
    <t>Муниципальное казенное учреждение "Администрация Краснослудского сельского поселения"                                                                                                          ИНН 5914020538 КПП 591401001</t>
  </si>
  <si>
    <t>680 1 08 04020 01 1000 110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</si>
  <si>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</si>
  <si>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680 1 08 04020 01 4000 110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</si>
  <si>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</si>
  <si>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680 1 11 05013 10 1000 120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</si>
  <si>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 (сумма платежа)</t>
  </si>
  <si>
    <t>680 1 11 05013 10 2000 120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</si>
  <si>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 (пени, проценты)</t>
  </si>
  <si>
    <t>680 1 11 05013 10 3000 120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</si>
  <si>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 (взыскания)</t>
  </si>
  <si>
    <t>680 1 11 05025 10 0000 120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</si>
  <si>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</si>
  <si>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680 1 11 05035 10 0000 120</t>
  </si>
  <si>
    <t>680 1 11 09035 10 0000 120</t>
  </si>
  <si>
    <t>Доходы от эксплуатации и использования имущества автомобильных дорог, находящихся в собственности сельских поселений</t>
  </si>
  <si>
    <t>680 1 11 09045 10 0000 120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</si>
  <si>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</si>
  <si>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680 1 13 02995 10 0000 130</t>
  </si>
  <si>
    <t>Прочие доходы от компенсации затрат бюджетов сельских поселений</t>
  </si>
  <si>
    <t>680 1 14 02052 10 0000 410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</si>
  <si>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</si>
  <si>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680 1 14 02052 10 0000 440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</si>
  <si>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</si>
  <si>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680 1 14 02053 10 0000 410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</si>
  <si>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</si>
  <si>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680 1 14 02053 10 0000 440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</si>
  <si>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</si>
  <si>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680 1 14 06013 10 0000 430</t>
  </si>
  <si>
    <t>680 1 14 06025 10 0000 430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</si>
  <si>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</si>
  <si>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680 1 16 23051 10 0000 140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</si>
  <si>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</si>
  <si>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680 1 16 23052 10 0000 140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</si>
  <si>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</si>
  <si>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680 1 16 33050 10 0000 140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</si>
  <si>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</si>
  <si>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680 1 16 90050 10 0000 140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</si>
  <si>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</si>
  <si>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680 1 17 01050 10 0000 180</t>
  </si>
  <si>
    <t>Невыясненные поступления, зачисляемые в бюджеты сельских поселений</t>
  </si>
  <si>
    <t>680 1 17 05050 10 0000 180</t>
  </si>
  <si>
    <t>Прочие неналоговые доходы бюджетов сельских поселений</t>
  </si>
  <si>
    <t>680 2 02 01001 10 0000 151</t>
  </si>
  <si>
    <t>Дотации бюджетам сельских поселений на выравнивание бюджетной обеспеченности</t>
  </si>
  <si>
    <t>680 2 02 02077 10 0000 151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</si>
  <si>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</si>
  <si>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680 2 02 02088 10 0001 151</t>
  </si>
  <si>
    <t>Субсидии бюджетам сельских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</si>
  <si>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680 2 02 02088 10 0002 151</t>
  </si>
  <si>
    <t>Субсидии бюджетам 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</si>
  <si>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680 2 02 02089 10 0001 151</t>
  </si>
  <si>
    <t>Субсидии бюджетам сельских поселений на обеспечение мероприятий по капитальному ремонту многоквартирных домов за счет средств бюджетов</t>
  </si>
  <si>
    <t>6802 02 02089 10 0002 151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</si>
  <si>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</si>
  <si>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680 2 02 02999 10 0000 151</t>
  </si>
  <si>
    <t>680 2 02 03015 10 0000 151</t>
  </si>
  <si>
    <t>680 2 02 03024 10 0000 151</t>
  </si>
  <si>
    <t>Субвенции бюджетам сельских поселений на выполнение передаваемых полномочий субъектов Российской Федерации</t>
  </si>
  <si>
    <t>680 2 02 03999 10 0000 151</t>
  </si>
  <si>
    <t>Прочие субвенции бюджетам сельских поселений</t>
  </si>
  <si>
    <t>680 2 02 04014 10 0000 151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</si>
  <si>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</si>
  <si>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680 2 02 04056 10 0000 151</t>
  </si>
  <si>
    <t>680 2 02 04999 10 0000 151</t>
  </si>
  <si>
    <t>Прочие межбюджетные трансферты, передаваемые бюджетам сельских поселений</t>
  </si>
  <si>
    <t>680 2 07 05030 10 0000 180</t>
  </si>
  <si>
    <t>Прочие безвозмездные поступления в бюджеты сельских поселений</t>
  </si>
  <si>
    <t>680 2 08 05000 10 0000 180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</si>
  <si>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</si>
  <si>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680 2 18 05010 10 0000 151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</si>
  <si>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</si>
  <si>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680 2 18 05010 10 0000 180</t>
  </si>
  <si>
    <t>Доходы бюджетов сельских поселений от возврата бюджетными учреждениями остатков субсидий прошлых лет</t>
  </si>
  <si>
    <t>680 2 19 05000 10 0000 151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</si>
  <si>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</si>
  <si>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680 1 11 05313 10 0000 120</t>
  </si>
  <si>
    <t>680 1 11 05314 10 0000 120</t>
  </si>
  <si>
    <t>680 1 11 05325 10 0000 120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</si>
  <si>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</si>
  <si>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</si>
  <si>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92 0 5390</t>
  </si>
  <si>
    <t>Финансовое обеспечение дорожной деятельности за счет средств Федерального бюджета</t>
  </si>
  <si>
    <t>от 14 сентября 2015 года № 108</t>
  </si>
  <si>
    <t>от ___________________ № __</t>
  </si>
  <si>
    <t>от 14 декабря 2015 года № 128</t>
  </si>
  <si>
    <t>92 0 6222</t>
  </si>
  <si>
    <t>Субсидия на софинансирование мероприятий по реализации социально значимых проектов ТОС</t>
  </si>
  <si>
    <t>93 0 6400</t>
  </si>
  <si>
    <t>Оценка деятельности глав муниципальных районов (городских округов) Пермского края (конкурс муниципальных районов и городских округов Пермского края)</t>
  </si>
  <si>
    <t>93 0 6419</t>
  </si>
  <si>
    <t>Оценка деятельности глав муниципальных районов (городских округов) Пермского края (проведение конкурса муниципальных районов и городских округов Пермского края по достижению наиболее результативных значений показателей управленческой деятельности)</t>
  </si>
  <si>
    <t xml:space="preserve">Мероприятия, осуществляемые органами местного самоуправления Перемского сельского поселения, в рамках непрограммных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</si>
</sst>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3"/>
      <name val="Times New Roman"/>
      <family val="1"/>
    </font>
    <font>
      <b/>
      <i/>
      <sz val="13"/>
      <color indexed="8"/>
      <name val="Times New Roman"/>
      <family val="1"/>
    </font>
    <font>
      <b/>
      <i/>
      <sz val="13"/>
      <name val="Arial Cyr"/>
      <family val="0"/>
    </font>
    <font>
      <b/>
      <i/>
      <sz val="13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4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17" fillId="30" borderId="0">
      <alignment/>
      <protection/>
    </xf>
    <xf numFmtId="0" fontId="16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3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left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left" vertical="center" wrapText="1" shrinkToFit="1"/>
    </xf>
    <xf numFmtId="49" fontId="4" fillId="0" borderId="10" xfId="0" applyNumberFormat="1" applyFont="1" applyBorder="1" applyAlignment="1">
      <alignment horizontal="justify" vertical="center" wrapText="1" shrinkToFit="1"/>
    </xf>
    <xf numFmtId="0" fontId="4" fillId="0" borderId="10" xfId="0" applyFont="1" applyBorder="1" applyAlignment="1">
      <alignment horizontal="justify" vertical="center" wrapText="1" shrinkToFit="1"/>
    </xf>
    <xf numFmtId="0" fontId="0" fillId="0" borderId="0" xfId="0" applyAlignment="1">
      <alignment horizontal="justify" vertical="center"/>
    </xf>
    <xf numFmtId="49" fontId="3" fillId="0" borderId="10" xfId="0" applyNumberFormat="1" applyFont="1" applyBorder="1" applyAlignment="1">
      <alignment horizontal="justify" vertical="center" wrapText="1" shrinkToFit="1"/>
    </xf>
    <xf numFmtId="0" fontId="3" fillId="0" borderId="10" xfId="0" applyFont="1" applyBorder="1" applyAlignment="1">
      <alignment horizontal="justify" vertical="center" wrapText="1" shrinkToFit="1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 wrapText="1" shrinkToFit="1"/>
    </xf>
    <xf numFmtId="0" fontId="0" fillId="0" borderId="0" xfId="0" applyAlignment="1">
      <alignment horizontal="justify" vertical="center" wrapText="1" shrinkToFi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34" borderId="10" xfId="0" applyFont="1" applyFill="1" applyBorder="1" applyAlignment="1">
      <alignment horizontal="left" vertical="center" wrapText="1" shrinkToFit="1"/>
    </xf>
    <xf numFmtId="0" fontId="6" fillId="0" borderId="10" xfId="0" applyFont="1" applyBorder="1" applyAlignment="1">
      <alignment horizontal="left" vertical="center" wrapText="1" shrinkToFit="1"/>
    </xf>
    <xf numFmtId="0" fontId="7" fillId="0" borderId="10" xfId="0" applyFont="1" applyBorder="1" applyAlignment="1">
      <alignment horizontal="left" vertical="center" wrapText="1" shrinkToFit="1"/>
    </xf>
    <xf numFmtId="49" fontId="7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center" wrapText="1" shrinkToFit="1"/>
    </xf>
    <xf numFmtId="49" fontId="3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69" fontId="3" fillId="0" borderId="10" xfId="0" applyNumberFormat="1" applyFont="1" applyBorder="1" applyAlignment="1">
      <alignment horizontal="right" vertical="center"/>
    </xf>
    <xf numFmtId="0" fontId="12" fillId="34" borderId="10" xfId="0" applyFont="1" applyFill="1" applyBorder="1" applyAlignment="1">
      <alignment horizontal="center" vertical="center" wrapText="1" shrinkToFit="1"/>
    </xf>
    <xf numFmtId="0" fontId="13" fillId="0" borderId="0" xfId="0" applyFont="1" applyAlignment="1">
      <alignment/>
    </xf>
    <xf numFmtId="49" fontId="11" fillId="34" borderId="10" xfId="0" applyNumberFormat="1" applyFont="1" applyFill="1" applyBorder="1" applyAlignment="1">
      <alignment horizontal="center" vertical="center"/>
    </xf>
    <xf numFmtId="49" fontId="12" fillId="34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/>
    </xf>
    <xf numFmtId="49" fontId="9" fillId="35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9" fontId="6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 vertical="center"/>
    </xf>
    <xf numFmtId="49" fontId="12" fillId="34" borderId="10" xfId="0" applyNumberFormat="1" applyFont="1" applyFill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 shrinkToFit="1"/>
    </xf>
    <xf numFmtId="49" fontId="6" fillId="34" borderId="10" xfId="0" applyNumberFormat="1" applyFont="1" applyFill="1" applyBorder="1" applyAlignment="1">
      <alignment horizontal="center" vertical="center"/>
    </xf>
    <xf numFmtId="49" fontId="6" fillId="35" borderId="10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center" vertical="center"/>
    </xf>
    <xf numFmtId="49" fontId="0" fillId="35" borderId="10" xfId="0" applyNumberFormat="1" applyFill="1" applyBorder="1" applyAlignment="1">
      <alignment/>
    </xf>
    <xf numFmtId="49" fontId="4" fillId="35" borderId="10" xfId="0" applyNumberFormat="1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 shrinkToFit="1"/>
    </xf>
    <xf numFmtId="0" fontId="4" fillId="35" borderId="10" xfId="0" applyFont="1" applyFill="1" applyBorder="1" applyAlignment="1">
      <alignment vertical="center" wrapText="1" shrinkToFit="1"/>
    </xf>
    <xf numFmtId="0" fontId="3" fillId="35" borderId="10" xfId="0" applyFont="1" applyFill="1" applyBorder="1" applyAlignment="1">
      <alignment vertical="center" wrapText="1" shrinkToFit="1"/>
    </xf>
    <xf numFmtId="0" fontId="6" fillId="35" borderId="10" xfId="0" applyFont="1" applyFill="1" applyBorder="1" applyAlignment="1">
      <alignment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49" fontId="2" fillId="35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0" fontId="7" fillId="0" borderId="11" xfId="0" applyFont="1" applyBorder="1" applyAlignment="1">
      <alignment horizontal="center" vertical="center" wrapText="1" shrinkToFit="1"/>
    </xf>
    <xf numFmtId="49" fontId="3" fillId="0" borderId="12" xfId="0" applyNumberFormat="1" applyFont="1" applyBorder="1" applyAlignment="1">
      <alignment horizontal="justify" vertical="center" wrapText="1" shrinkToFit="1"/>
    </xf>
    <xf numFmtId="0" fontId="4" fillId="0" borderId="13" xfId="0" applyFont="1" applyBorder="1" applyAlignment="1">
      <alignment horizontal="justify" vertical="center" wrapText="1" shrinkToFit="1"/>
    </xf>
    <xf numFmtId="0" fontId="4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justify" wrapText="1"/>
    </xf>
    <xf numFmtId="0" fontId="3" fillId="0" borderId="0" xfId="0" applyFont="1" applyAlignment="1">
      <alignment horizontal="justify" vertical="center"/>
    </xf>
    <xf numFmtId="0" fontId="3" fillId="35" borderId="10" xfId="0" applyFont="1" applyFill="1" applyBorder="1" applyAlignment="1">
      <alignment horizontal="left" vertical="center" wrapText="1"/>
    </xf>
    <xf numFmtId="0" fontId="3" fillId="35" borderId="14" xfId="0" applyFont="1" applyFill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justify" vertical="top" wrapText="1"/>
    </xf>
    <xf numFmtId="0" fontId="0" fillId="35" borderId="0" xfId="0" applyFill="1" applyAlignment="1">
      <alignment/>
    </xf>
    <xf numFmtId="0" fontId="3" fillId="0" borderId="0" xfId="0" applyFont="1" applyAlignment="1">
      <alignment horizontal="left" wrapText="1" shrinkToFit="1"/>
    </xf>
    <xf numFmtId="0" fontId="7" fillId="0" borderId="0" xfId="0" applyFont="1" applyAlignment="1">
      <alignment horizontal="left" wrapText="1" shrinkToFit="1"/>
    </xf>
    <xf numFmtId="49" fontId="6" fillId="0" borderId="10" xfId="0" applyNumberFormat="1" applyFont="1" applyFill="1" applyBorder="1" applyAlignment="1">
      <alignment horizontal="center" vertical="center"/>
    </xf>
    <xf numFmtId="169" fontId="6" fillId="34" borderId="10" xfId="0" applyNumberFormat="1" applyFont="1" applyFill="1" applyBorder="1" applyAlignment="1">
      <alignment horizontal="right" vertical="center"/>
    </xf>
    <xf numFmtId="169" fontId="4" fillId="0" borderId="10" xfId="0" applyNumberFormat="1" applyFont="1" applyBorder="1" applyAlignment="1">
      <alignment horizontal="right" vertical="center"/>
    </xf>
    <xf numFmtId="169" fontId="4" fillId="34" borderId="10" xfId="0" applyNumberFormat="1" applyFont="1" applyFill="1" applyBorder="1" applyAlignment="1">
      <alignment horizontal="right" vertical="center"/>
    </xf>
    <xf numFmtId="169" fontId="7" fillId="0" borderId="10" xfId="0" applyNumberFormat="1" applyFont="1" applyBorder="1" applyAlignment="1">
      <alignment horizontal="right" vertical="center"/>
    </xf>
    <xf numFmtId="169" fontId="6" fillId="0" borderId="10" xfId="0" applyNumberFormat="1" applyFont="1" applyBorder="1" applyAlignment="1">
      <alignment horizontal="right" vertical="center"/>
    </xf>
    <xf numFmtId="169" fontId="3" fillId="0" borderId="0" xfId="0" applyNumberFormat="1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35" borderId="10" xfId="0" applyNumberFormat="1" applyFont="1" applyFill="1" applyBorder="1" applyAlignment="1">
      <alignment/>
    </xf>
    <xf numFmtId="0" fontId="7" fillId="35" borderId="10" xfId="0" applyFont="1" applyFill="1" applyBorder="1" applyAlignment="1">
      <alignment horizontal="left" vertical="center" wrapText="1" shrinkToFit="1"/>
    </xf>
    <xf numFmtId="0" fontId="6" fillId="35" borderId="10" xfId="0" applyFont="1" applyFill="1" applyBorder="1" applyAlignment="1">
      <alignment horizontal="justify" vertical="center" wrapText="1" shrinkToFit="1"/>
    </xf>
    <xf numFmtId="0" fontId="4" fillId="35" borderId="10" xfId="54" applyNumberFormat="1" applyFont="1" applyFill="1" applyBorder="1" applyAlignment="1">
      <alignment horizontal="justify" vertical="center" wrapText="1" shrinkToFit="1"/>
      <protection/>
    </xf>
    <xf numFmtId="4" fontId="3" fillId="0" borderId="0" xfId="0" applyNumberFormat="1" applyFont="1" applyAlignment="1">
      <alignment/>
    </xf>
    <xf numFmtId="169" fontId="4" fillId="0" borderId="10" xfId="0" applyNumberFormat="1" applyFont="1" applyBorder="1" applyAlignment="1">
      <alignment horizontal="right" vertical="center" wrapText="1" shrinkToFit="1"/>
    </xf>
    <xf numFmtId="169" fontId="3" fillId="0" borderId="10" xfId="0" applyNumberFormat="1" applyFont="1" applyBorder="1" applyAlignment="1">
      <alignment horizontal="right" vertical="center" wrapText="1" shrinkToFit="1"/>
    </xf>
    <xf numFmtId="169" fontId="4" fillId="0" borderId="14" xfId="0" applyNumberFormat="1" applyFont="1" applyBorder="1" applyAlignment="1">
      <alignment horizontal="right" vertical="center" wrapText="1" shrinkToFit="1"/>
    </xf>
    <xf numFmtId="169" fontId="3" fillId="0" borderId="14" xfId="0" applyNumberFormat="1" applyFont="1" applyBorder="1" applyAlignment="1">
      <alignment horizontal="right" vertical="center" wrapText="1" shrinkToFit="1"/>
    </xf>
    <xf numFmtId="0" fontId="3" fillId="35" borderId="10" xfId="54" applyNumberFormat="1" applyFont="1" applyFill="1" applyBorder="1" applyAlignment="1">
      <alignment horizontal="justify" vertical="center" wrapText="1" shrinkToFit="1"/>
      <protection/>
    </xf>
    <xf numFmtId="169" fontId="0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49" fontId="4" fillId="0" borderId="12" xfId="0" applyNumberFormat="1" applyFont="1" applyBorder="1" applyAlignment="1">
      <alignment horizontal="justify" vertical="center" wrapText="1" shrinkToFit="1"/>
    </xf>
    <xf numFmtId="169" fontId="7" fillId="35" borderId="10" xfId="0" applyNumberFormat="1" applyFont="1" applyFill="1" applyBorder="1" applyAlignment="1">
      <alignment horizontal="right" vertical="center"/>
    </xf>
    <xf numFmtId="169" fontId="11" fillId="34" borderId="10" xfId="0" applyNumberFormat="1" applyFont="1" applyFill="1" applyBorder="1" applyAlignment="1">
      <alignment horizontal="right" vertical="center" wrapText="1"/>
    </xf>
    <xf numFmtId="169" fontId="9" fillId="35" borderId="10" xfId="0" applyNumberFormat="1" applyFont="1" applyFill="1" applyBorder="1" applyAlignment="1">
      <alignment horizontal="right" vertical="center"/>
    </xf>
    <xf numFmtId="169" fontId="11" fillId="34" borderId="10" xfId="0" applyNumberFormat="1" applyFont="1" applyFill="1" applyBorder="1" applyAlignment="1">
      <alignment horizontal="right" vertical="center"/>
    </xf>
    <xf numFmtId="169" fontId="3" fillId="35" borderId="10" xfId="0" applyNumberFormat="1" applyFont="1" applyFill="1" applyBorder="1" applyAlignment="1">
      <alignment horizontal="right" vertical="center"/>
    </xf>
    <xf numFmtId="169" fontId="4" fillId="35" borderId="10" xfId="0" applyNumberFormat="1" applyFont="1" applyFill="1" applyBorder="1" applyAlignment="1">
      <alignment horizontal="right" vertical="center"/>
    </xf>
    <xf numFmtId="169" fontId="6" fillId="35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justify" vertical="top" wrapText="1"/>
    </xf>
    <xf numFmtId="4" fontId="5" fillId="0" borderId="15" xfId="0" applyNumberFormat="1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justify" vertical="top" wrapText="1"/>
    </xf>
    <xf numFmtId="0" fontId="18" fillId="0" borderId="17" xfId="0" applyFont="1" applyBorder="1" applyAlignment="1">
      <alignment horizontal="justify" vertical="top" wrapText="1"/>
    </xf>
    <xf numFmtId="0" fontId="18" fillId="0" borderId="16" xfId="0" applyFont="1" applyBorder="1" applyAlignment="1">
      <alignment horizontal="center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169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 wrapText="1" shrinkToFi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vertical="justify" wrapText="1" shrinkToFit="1"/>
    </xf>
    <xf numFmtId="0" fontId="3" fillId="0" borderId="19" xfId="0" applyFont="1" applyBorder="1" applyAlignment="1">
      <alignment vertical="justify" wrapText="1" shrinkToFit="1"/>
    </xf>
    <xf numFmtId="0" fontId="0" fillId="0" borderId="0" xfId="0" applyAlignment="1">
      <alignment vertical="justify"/>
    </xf>
    <xf numFmtId="0" fontId="3" fillId="35" borderId="12" xfId="0" applyFont="1" applyFill="1" applyBorder="1" applyAlignment="1">
      <alignment vertical="justify" wrapText="1" shrinkToFit="1"/>
    </xf>
    <xf numFmtId="0" fontId="3" fillId="35" borderId="19" xfId="0" applyFont="1" applyFill="1" applyBorder="1" applyAlignment="1">
      <alignment vertical="justify" wrapText="1" shrinkToFit="1"/>
    </xf>
    <xf numFmtId="0" fontId="3" fillId="0" borderId="10" xfId="53" applyFont="1" applyBorder="1" applyAlignment="1">
      <alignment vertical="justify" wrapText="1" shrinkToFit="1"/>
      <protection/>
    </xf>
    <xf numFmtId="0" fontId="3" fillId="0" borderId="19" xfId="0" applyFont="1" applyBorder="1" applyAlignment="1">
      <alignment vertical="justify" wrapText="1"/>
    </xf>
    <xf numFmtId="0" fontId="20" fillId="0" borderId="0" xfId="0" applyFont="1" applyAlignment="1">
      <alignment vertical="justify" wrapText="1"/>
    </xf>
    <xf numFmtId="0" fontId="3" fillId="0" borderId="19" xfId="0" applyFont="1" applyBorder="1" applyAlignment="1">
      <alignment vertical="justify" wrapText="1" shrinkToFit="1"/>
    </xf>
    <xf numFmtId="0" fontId="3" fillId="35" borderId="19" xfId="0" applyFont="1" applyFill="1" applyBorder="1" applyAlignment="1">
      <alignment vertical="justify" wrapText="1" shrinkToFit="1"/>
    </xf>
    <xf numFmtId="0" fontId="4" fillId="0" borderId="0" xfId="0" applyFont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 shrinkToFit="1"/>
    </xf>
    <xf numFmtId="0" fontId="20" fillId="0" borderId="14" xfId="0" applyFont="1" applyBorder="1" applyAlignment="1">
      <alignment horizontal="center" vertical="center" wrapText="1" shrinkToFi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justify" wrapText="1" shrinkToFit="1"/>
    </xf>
    <xf numFmtId="0" fontId="7" fillId="0" borderId="10" xfId="53" applyFont="1" applyBorder="1" applyAlignment="1">
      <alignment vertical="justify" wrapText="1" shrinkToFit="1"/>
      <protection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justify" vertical="center" wrapText="1" shrinkToFi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 shrinkToFi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0" fontId="10" fillId="0" borderId="0" xfId="0" applyFont="1" applyAlignment="1">
      <alignment horizontal="center" wrapText="1"/>
    </xf>
    <xf numFmtId="0" fontId="5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6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13.75390625" style="121" customWidth="1"/>
    <col min="2" max="2" width="24.25390625" style="121" bestFit="1" customWidth="1"/>
    <col min="3" max="3" width="30.125" style="122" customWidth="1"/>
    <col min="4" max="4" width="29.875" style="122" customWidth="1"/>
  </cols>
  <sheetData>
    <row r="1" ht="15">
      <c r="D1" s="6" t="s">
        <v>188</v>
      </c>
    </row>
    <row r="2" ht="15">
      <c r="D2" s="6" t="s">
        <v>56</v>
      </c>
    </row>
    <row r="3" ht="15">
      <c r="D3" s="6" t="s">
        <v>284</v>
      </c>
    </row>
    <row r="4" ht="15">
      <c r="D4" s="6" t="s">
        <v>448</v>
      </c>
    </row>
    <row r="5" ht="12.75">
      <c r="D5" s="3"/>
    </row>
    <row r="8" spans="1:4" ht="12.75">
      <c r="A8" s="138" t="s">
        <v>361</v>
      </c>
      <c r="B8" s="138"/>
      <c r="C8" s="138"/>
      <c r="D8" s="138"/>
    </row>
    <row r="9" spans="1:4" ht="12.75">
      <c r="A9" s="138"/>
      <c r="B9" s="138"/>
      <c r="C9" s="138"/>
      <c r="D9" s="138"/>
    </row>
    <row r="11" spans="1:4" ht="38.25">
      <c r="A11" s="123" t="s">
        <v>362</v>
      </c>
      <c r="B11" s="123" t="s">
        <v>363</v>
      </c>
      <c r="C11" s="139" t="s">
        <v>364</v>
      </c>
      <c r="D11" s="140"/>
    </row>
    <row r="12" spans="1:4" ht="49.5" customHeight="1">
      <c r="A12" s="124">
        <v>680</v>
      </c>
      <c r="B12" s="125"/>
      <c r="C12" s="141" t="s">
        <v>365</v>
      </c>
      <c r="D12" s="142"/>
    </row>
    <row r="13" spans="1:4" s="130" customFormat="1" ht="75" customHeight="1">
      <c r="A13" s="128"/>
      <c r="B13" s="129" t="s">
        <v>366</v>
      </c>
      <c r="C13" s="136" t="s">
        <v>367</v>
      </c>
      <c r="D13" s="136"/>
    </row>
    <row r="14" spans="1:4" s="130" customFormat="1" ht="75" customHeight="1">
      <c r="A14" s="128"/>
      <c r="B14" s="129" t="s">
        <v>368</v>
      </c>
      <c r="C14" s="136" t="s">
        <v>369</v>
      </c>
      <c r="D14" s="136"/>
    </row>
    <row r="15" spans="1:4" s="130" customFormat="1" ht="90" customHeight="1">
      <c r="A15" s="131"/>
      <c r="B15" s="132" t="s">
        <v>370</v>
      </c>
      <c r="C15" s="137" t="s">
        <v>371</v>
      </c>
      <c r="D15" s="137"/>
    </row>
    <row r="16" spans="1:4" s="130" customFormat="1" ht="90" customHeight="1">
      <c r="A16" s="131"/>
      <c r="B16" s="132" t="s">
        <v>372</v>
      </c>
      <c r="C16" s="137" t="s">
        <v>373</v>
      </c>
      <c r="D16" s="137"/>
    </row>
    <row r="17" spans="1:4" s="130" customFormat="1" ht="75" customHeight="1">
      <c r="A17" s="131"/>
      <c r="B17" s="132" t="s">
        <v>374</v>
      </c>
      <c r="C17" s="137" t="s">
        <v>375</v>
      </c>
      <c r="D17" s="137"/>
    </row>
    <row r="18" spans="1:4" s="130" customFormat="1" ht="75" customHeight="1">
      <c r="A18" s="128"/>
      <c r="B18" s="129" t="s">
        <v>376</v>
      </c>
      <c r="C18" s="136" t="s">
        <v>377</v>
      </c>
      <c r="D18" s="136"/>
    </row>
    <row r="19" spans="1:4" s="130" customFormat="1" ht="60" customHeight="1">
      <c r="A19" s="128"/>
      <c r="B19" s="129" t="s">
        <v>378</v>
      </c>
      <c r="C19" s="136" t="s">
        <v>300</v>
      </c>
      <c r="D19" s="136"/>
    </row>
    <row r="20" spans="1:4" s="130" customFormat="1" ht="105" customHeight="1">
      <c r="A20" s="131"/>
      <c r="B20" s="132" t="s">
        <v>441</v>
      </c>
      <c r="C20" s="137" t="s">
        <v>444</v>
      </c>
      <c r="D20" s="137"/>
    </row>
    <row r="21" spans="1:4" s="130" customFormat="1" ht="105" customHeight="1">
      <c r="A21" s="131"/>
      <c r="B21" s="132" t="s">
        <v>442</v>
      </c>
      <c r="C21" s="137" t="s">
        <v>445</v>
      </c>
      <c r="D21" s="137"/>
    </row>
    <row r="22" spans="1:4" s="130" customFormat="1" ht="90" customHeight="1">
      <c r="A22" s="131"/>
      <c r="B22" s="132" t="s">
        <v>443</v>
      </c>
      <c r="C22" s="137" t="s">
        <v>0</v>
      </c>
      <c r="D22" s="137"/>
    </row>
    <row r="23" spans="1:4" s="130" customFormat="1" ht="45" customHeight="1">
      <c r="A23" s="128"/>
      <c r="B23" s="129" t="s">
        <v>379</v>
      </c>
      <c r="C23" s="136" t="s">
        <v>380</v>
      </c>
      <c r="D23" s="136"/>
    </row>
    <row r="24" spans="1:4" s="130" customFormat="1" ht="75" customHeight="1">
      <c r="A24" s="128"/>
      <c r="B24" s="129" t="s">
        <v>381</v>
      </c>
      <c r="C24" s="136" t="s">
        <v>382</v>
      </c>
      <c r="D24" s="136"/>
    </row>
    <row r="25" spans="1:4" s="130" customFormat="1" ht="30" customHeight="1">
      <c r="A25" s="128"/>
      <c r="B25" s="129" t="s">
        <v>383</v>
      </c>
      <c r="C25" s="136" t="s">
        <v>384</v>
      </c>
      <c r="D25" s="136"/>
    </row>
    <row r="26" spans="1:4" s="130" customFormat="1" ht="75" customHeight="1">
      <c r="A26" s="128"/>
      <c r="B26" s="129" t="s">
        <v>385</v>
      </c>
      <c r="C26" s="136" t="s">
        <v>386</v>
      </c>
      <c r="D26" s="136"/>
    </row>
    <row r="27" spans="1:4" s="130" customFormat="1" ht="75" customHeight="1">
      <c r="A27" s="128"/>
      <c r="B27" s="129" t="s">
        <v>387</v>
      </c>
      <c r="C27" s="136" t="s">
        <v>388</v>
      </c>
      <c r="D27" s="136"/>
    </row>
    <row r="28" spans="1:4" s="130" customFormat="1" ht="90" customHeight="1">
      <c r="A28" s="128"/>
      <c r="B28" s="129" t="s">
        <v>389</v>
      </c>
      <c r="C28" s="136" t="s">
        <v>390</v>
      </c>
      <c r="D28" s="136"/>
    </row>
    <row r="29" spans="1:4" s="130" customFormat="1" ht="90" customHeight="1">
      <c r="A29" s="128"/>
      <c r="B29" s="129" t="s">
        <v>391</v>
      </c>
      <c r="C29" s="136" t="s">
        <v>392</v>
      </c>
      <c r="D29" s="136"/>
    </row>
    <row r="30" spans="1:4" s="130" customFormat="1" ht="45" customHeight="1">
      <c r="A30" s="131"/>
      <c r="B30" s="132" t="s">
        <v>393</v>
      </c>
      <c r="C30" s="137" t="s">
        <v>301</v>
      </c>
      <c r="D30" s="137"/>
    </row>
    <row r="31" spans="1:4" s="130" customFormat="1" ht="45" customHeight="1">
      <c r="A31" s="128"/>
      <c r="B31" s="129" t="s">
        <v>394</v>
      </c>
      <c r="C31" s="136" t="s">
        <v>395</v>
      </c>
      <c r="D31" s="136"/>
    </row>
    <row r="32" spans="1:4" s="130" customFormat="1" ht="75" customHeight="1">
      <c r="A32" s="131"/>
      <c r="B32" s="132" t="s">
        <v>3</v>
      </c>
      <c r="C32" s="137" t="s">
        <v>1</v>
      </c>
      <c r="D32" s="137"/>
    </row>
    <row r="33" spans="1:4" s="130" customFormat="1" ht="60" customHeight="1">
      <c r="A33" s="131"/>
      <c r="B33" s="132" t="s">
        <v>4</v>
      </c>
      <c r="C33" s="137" t="s">
        <v>2</v>
      </c>
      <c r="D33" s="137"/>
    </row>
    <row r="34" spans="1:4" s="130" customFormat="1" ht="60" customHeight="1">
      <c r="A34" s="128"/>
      <c r="B34" s="129" t="s">
        <v>396</v>
      </c>
      <c r="C34" s="136" t="s">
        <v>397</v>
      </c>
      <c r="D34" s="136"/>
    </row>
    <row r="35" spans="1:4" s="130" customFormat="1" ht="45" customHeight="1">
      <c r="A35" s="128"/>
      <c r="B35" s="129" t="s">
        <v>398</v>
      </c>
      <c r="C35" s="136" t="s">
        <v>399</v>
      </c>
      <c r="D35" s="136"/>
    </row>
    <row r="36" spans="1:4" s="130" customFormat="1" ht="60" customHeight="1">
      <c r="A36" s="128"/>
      <c r="B36" s="129" t="s">
        <v>400</v>
      </c>
      <c r="C36" s="136" t="s">
        <v>401</v>
      </c>
      <c r="D36" s="136"/>
    </row>
    <row r="37" spans="1:4" s="130" customFormat="1" ht="45" customHeight="1">
      <c r="A37" s="128"/>
      <c r="B37" s="129" t="s">
        <v>402</v>
      </c>
      <c r="C37" s="136" t="s">
        <v>403</v>
      </c>
      <c r="D37" s="136"/>
    </row>
    <row r="38" spans="1:4" s="130" customFormat="1" ht="30" customHeight="1">
      <c r="A38" s="128"/>
      <c r="B38" s="129" t="s">
        <v>404</v>
      </c>
      <c r="C38" s="136" t="s">
        <v>405</v>
      </c>
      <c r="D38" s="136"/>
    </row>
    <row r="39" spans="1:4" s="130" customFormat="1" ht="15" customHeight="1">
      <c r="A39" s="128"/>
      <c r="B39" s="129" t="s">
        <v>406</v>
      </c>
      <c r="C39" s="136" t="s">
        <v>407</v>
      </c>
      <c r="D39" s="136"/>
    </row>
    <row r="40" spans="1:4" s="130" customFormat="1" ht="30" customHeight="1">
      <c r="A40" s="128"/>
      <c r="B40" s="129" t="s">
        <v>408</v>
      </c>
      <c r="C40" s="136" t="s">
        <v>409</v>
      </c>
      <c r="D40" s="136"/>
    </row>
    <row r="41" spans="1:4" s="130" customFormat="1" ht="30" customHeight="1">
      <c r="A41" s="128"/>
      <c r="B41" s="129" t="s">
        <v>410</v>
      </c>
      <c r="C41" s="136" t="s">
        <v>411</v>
      </c>
      <c r="D41" s="136"/>
    </row>
    <row r="42" spans="1:4" s="130" customFormat="1" ht="75" customHeight="1">
      <c r="A42" s="128"/>
      <c r="B42" s="129" t="s">
        <v>412</v>
      </c>
      <c r="C42" s="136" t="s">
        <v>413</v>
      </c>
      <c r="D42" s="136"/>
    </row>
    <row r="43" spans="1:4" s="130" customFormat="1" ht="75" customHeight="1">
      <c r="A43" s="128"/>
      <c r="B43" s="129" t="s">
        <v>414</v>
      </c>
      <c r="C43" s="136" t="s">
        <v>415</v>
      </c>
      <c r="D43" s="136"/>
    </row>
    <row r="44" spans="1:4" s="130" customFormat="1" ht="45" customHeight="1">
      <c r="A44" s="128"/>
      <c r="B44" s="129" t="s">
        <v>416</v>
      </c>
      <c r="C44" s="136" t="s">
        <v>417</v>
      </c>
      <c r="D44" s="136"/>
    </row>
    <row r="45" spans="1:4" s="130" customFormat="1" ht="45" customHeight="1">
      <c r="A45" s="128"/>
      <c r="B45" s="129" t="s">
        <v>418</v>
      </c>
      <c r="C45" s="136" t="s">
        <v>419</v>
      </c>
      <c r="D45" s="136"/>
    </row>
    <row r="46" spans="1:4" s="130" customFormat="1" ht="15" customHeight="1">
      <c r="A46" s="128"/>
      <c r="B46" s="129" t="s">
        <v>420</v>
      </c>
      <c r="C46" s="136" t="s">
        <v>305</v>
      </c>
      <c r="D46" s="136"/>
    </row>
    <row r="47" spans="1:4" s="130" customFormat="1" ht="45" customHeight="1">
      <c r="A47" s="128"/>
      <c r="B47" s="129" t="s">
        <v>421</v>
      </c>
      <c r="C47" s="136" t="s">
        <v>306</v>
      </c>
      <c r="D47" s="136"/>
    </row>
    <row r="48" spans="1:4" s="130" customFormat="1" ht="30" customHeight="1">
      <c r="A48" s="128"/>
      <c r="B48" s="129" t="s">
        <v>422</v>
      </c>
      <c r="C48" s="136" t="s">
        <v>423</v>
      </c>
      <c r="D48" s="136"/>
    </row>
    <row r="49" spans="1:4" s="130" customFormat="1" ht="15" customHeight="1">
      <c r="A49" s="128"/>
      <c r="B49" s="129" t="s">
        <v>424</v>
      </c>
      <c r="C49" s="136" t="s">
        <v>425</v>
      </c>
      <c r="D49" s="136"/>
    </row>
    <row r="50" spans="1:4" s="130" customFormat="1" ht="60" customHeight="1">
      <c r="A50" s="128"/>
      <c r="B50" s="129" t="s">
        <v>426</v>
      </c>
      <c r="C50" s="136" t="s">
        <v>427</v>
      </c>
      <c r="D50" s="136"/>
    </row>
    <row r="51" spans="1:4" s="130" customFormat="1" ht="60" customHeight="1">
      <c r="A51" s="128"/>
      <c r="B51" s="133" t="s">
        <v>428</v>
      </c>
      <c r="C51" s="144" t="s">
        <v>43</v>
      </c>
      <c r="D51" s="144"/>
    </row>
    <row r="52" spans="1:4" s="130" customFormat="1" ht="30" customHeight="1">
      <c r="A52" s="128"/>
      <c r="B52" s="129" t="s">
        <v>429</v>
      </c>
      <c r="C52" s="136" t="s">
        <v>430</v>
      </c>
      <c r="D52" s="136"/>
    </row>
    <row r="53" spans="1:4" s="130" customFormat="1" ht="30" customHeight="1">
      <c r="A53" s="128"/>
      <c r="B53" s="129" t="s">
        <v>431</v>
      </c>
      <c r="C53" s="136" t="s">
        <v>432</v>
      </c>
      <c r="D53" s="136"/>
    </row>
    <row r="54" spans="1:4" s="130" customFormat="1" ht="90" customHeight="1">
      <c r="A54" s="128"/>
      <c r="B54" s="134" t="s">
        <v>433</v>
      </c>
      <c r="C54" s="136" t="s">
        <v>434</v>
      </c>
      <c r="D54" s="136"/>
    </row>
    <row r="55" spans="1:4" s="130" customFormat="1" ht="60" customHeight="1">
      <c r="A55" s="128"/>
      <c r="B55" s="129" t="s">
        <v>435</v>
      </c>
      <c r="C55" s="136" t="s">
        <v>436</v>
      </c>
      <c r="D55" s="136"/>
    </row>
    <row r="56" spans="1:4" s="130" customFormat="1" ht="30" customHeight="1">
      <c r="A56" s="128"/>
      <c r="B56" s="129" t="s">
        <v>437</v>
      </c>
      <c r="C56" s="136" t="s">
        <v>438</v>
      </c>
      <c r="D56" s="136"/>
    </row>
    <row r="57" spans="1:4" s="130" customFormat="1" ht="45" customHeight="1">
      <c r="A57" s="128"/>
      <c r="B57" s="129" t="s">
        <v>439</v>
      </c>
      <c r="C57" s="143" t="s">
        <v>440</v>
      </c>
      <c r="D57" s="143"/>
    </row>
    <row r="58" spans="1:4" s="130" customFormat="1" ht="12.75">
      <c r="A58" s="135"/>
      <c r="B58" s="135"/>
      <c r="C58" s="135"/>
      <c r="D58" s="135"/>
    </row>
    <row r="59" spans="1:4" s="130" customFormat="1" ht="12.75">
      <c r="A59" s="135"/>
      <c r="B59" s="135"/>
      <c r="C59" s="135"/>
      <c r="D59" s="135"/>
    </row>
    <row r="60" spans="1:4" s="130" customFormat="1" ht="12.75">
      <c r="A60" s="135"/>
      <c r="B60" s="135"/>
      <c r="C60" s="135"/>
      <c r="D60" s="135"/>
    </row>
    <row r="61" spans="1:4" s="130" customFormat="1" ht="12.75">
      <c r="A61" s="135"/>
      <c r="B61" s="135"/>
      <c r="C61" s="135"/>
      <c r="D61" s="135"/>
    </row>
    <row r="62" spans="1:4" s="130" customFormat="1" ht="12.75">
      <c r="A62" s="135"/>
      <c r="B62" s="135"/>
      <c r="C62" s="135"/>
      <c r="D62" s="135"/>
    </row>
    <row r="63" spans="1:4" s="130" customFormat="1" ht="12.75">
      <c r="A63" s="135"/>
      <c r="B63" s="135"/>
      <c r="C63" s="135"/>
      <c r="D63" s="135"/>
    </row>
    <row r="64" spans="1:4" s="130" customFormat="1" ht="12.75">
      <c r="A64" s="135"/>
      <c r="B64" s="135"/>
      <c r="C64" s="135"/>
      <c r="D64" s="135"/>
    </row>
    <row r="65" spans="1:4" s="130" customFormat="1" ht="12.75">
      <c r="A65" s="135"/>
      <c r="B65" s="135"/>
      <c r="C65" s="135"/>
      <c r="D65" s="135"/>
    </row>
    <row r="66" spans="1:4" s="130" customFormat="1" ht="12.75">
      <c r="A66" s="135"/>
      <c r="B66" s="135"/>
      <c r="C66" s="135"/>
      <c r="D66" s="135"/>
    </row>
    <row r="67" spans="1:4" s="130" customFormat="1" ht="12.75">
      <c r="A67" s="135"/>
      <c r="B67" s="135"/>
      <c r="C67" s="135"/>
      <c r="D67" s="135"/>
    </row>
    <row r="68" spans="1:4" s="130" customFormat="1" ht="12.75">
      <c r="A68" s="135"/>
      <c r="B68" s="135"/>
      <c r="C68" s="135"/>
      <c r="D68" s="135"/>
    </row>
    <row r="69" spans="1:4" s="130" customFormat="1" ht="12.75">
      <c r="A69" s="135"/>
      <c r="B69" s="135"/>
      <c r="C69" s="135"/>
      <c r="D69" s="135"/>
    </row>
    <row r="70" spans="1:4" s="130" customFormat="1" ht="12.75">
      <c r="A70" s="135"/>
      <c r="B70" s="135"/>
      <c r="C70" s="135"/>
      <c r="D70" s="135"/>
    </row>
    <row r="71" spans="1:4" s="130" customFormat="1" ht="12.75">
      <c r="A71" s="135"/>
      <c r="B71" s="135"/>
      <c r="C71" s="135"/>
      <c r="D71" s="135"/>
    </row>
    <row r="72" spans="1:4" s="130" customFormat="1" ht="12.75">
      <c r="A72" s="135"/>
      <c r="B72" s="135"/>
      <c r="C72" s="135"/>
      <c r="D72" s="135"/>
    </row>
    <row r="73" spans="1:4" s="130" customFormat="1" ht="12.75">
      <c r="A73" s="135"/>
      <c r="B73" s="135"/>
      <c r="C73" s="135"/>
      <c r="D73" s="135"/>
    </row>
    <row r="74" spans="1:4" s="130" customFormat="1" ht="12.75">
      <c r="A74" s="135"/>
      <c r="B74" s="135"/>
      <c r="C74" s="135"/>
      <c r="D74" s="135"/>
    </row>
    <row r="75" spans="1:4" s="130" customFormat="1" ht="12.75">
      <c r="A75" s="135"/>
      <c r="B75" s="135"/>
      <c r="C75" s="135"/>
      <c r="D75" s="135"/>
    </row>
    <row r="76" spans="1:4" s="130" customFormat="1" ht="12.75">
      <c r="A76" s="135"/>
      <c r="B76" s="135"/>
      <c r="C76" s="135"/>
      <c r="D76" s="135"/>
    </row>
    <row r="77" spans="1:4" s="130" customFormat="1" ht="12.75">
      <c r="A77" s="135"/>
      <c r="B77" s="135"/>
      <c r="C77" s="135"/>
      <c r="D77" s="135"/>
    </row>
    <row r="78" spans="1:4" s="130" customFormat="1" ht="12.75">
      <c r="A78" s="135"/>
      <c r="B78" s="135"/>
      <c r="C78" s="135"/>
      <c r="D78" s="135"/>
    </row>
    <row r="79" spans="1:4" s="130" customFormat="1" ht="12.75">
      <c r="A79" s="135"/>
      <c r="B79" s="135"/>
      <c r="C79" s="135"/>
      <c r="D79" s="135"/>
    </row>
    <row r="80" spans="1:4" s="130" customFormat="1" ht="12.75">
      <c r="A80" s="135"/>
      <c r="B80" s="135"/>
      <c r="C80" s="135"/>
      <c r="D80" s="135"/>
    </row>
    <row r="81" spans="1:4" s="130" customFormat="1" ht="12.75">
      <c r="A81" s="135"/>
      <c r="B81" s="135"/>
      <c r="C81" s="135"/>
      <c r="D81" s="135"/>
    </row>
    <row r="82" spans="1:4" s="130" customFormat="1" ht="12.75">
      <c r="A82" s="135"/>
      <c r="B82" s="135"/>
      <c r="C82" s="135"/>
      <c r="D82" s="135"/>
    </row>
    <row r="83" spans="1:4" s="130" customFormat="1" ht="12.75">
      <c r="A83" s="135"/>
      <c r="B83" s="135"/>
      <c r="C83" s="135"/>
      <c r="D83" s="135"/>
    </row>
    <row r="84" spans="1:4" s="130" customFormat="1" ht="12.75">
      <c r="A84" s="135"/>
      <c r="B84" s="135"/>
      <c r="C84" s="135"/>
      <c r="D84" s="135"/>
    </row>
    <row r="85" spans="1:4" s="130" customFormat="1" ht="12.75">
      <c r="A85" s="135"/>
      <c r="B85" s="135"/>
      <c r="C85" s="135"/>
      <c r="D85" s="135"/>
    </row>
    <row r="86" spans="1:4" s="130" customFormat="1" ht="12.75">
      <c r="A86" s="135"/>
      <c r="B86" s="135"/>
      <c r="C86" s="135"/>
      <c r="D86" s="135"/>
    </row>
    <row r="87" spans="1:4" s="130" customFormat="1" ht="12.75">
      <c r="A87" s="135"/>
      <c r="B87" s="135"/>
      <c r="C87" s="135"/>
      <c r="D87" s="135"/>
    </row>
    <row r="88" spans="1:4" s="130" customFormat="1" ht="12.75">
      <c r="A88" s="135"/>
      <c r="B88" s="135"/>
      <c r="C88" s="135"/>
      <c r="D88" s="135"/>
    </row>
    <row r="89" spans="1:4" s="130" customFormat="1" ht="12.75">
      <c r="A89" s="135"/>
      <c r="B89" s="135"/>
      <c r="C89" s="135"/>
      <c r="D89" s="135"/>
    </row>
    <row r="90" spans="1:4" s="130" customFormat="1" ht="12.75">
      <c r="A90" s="135"/>
      <c r="B90" s="135"/>
      <c r="C90" s="135"/>
      <c r="D90" s="135"/>
    </row>
    <row r="91" spans="1:4" s="130" customFormat="1" ht="12.75">
      <c r="A91" s="135"/>
      <c r="B91" s="135"/>
      <c r="C91" s="135"/>
      <c r="D91" s="135"/>
    </row>
    <row r="92" spans="1:4" s="130" customFormat="1" ht="12.75">
      <c r="A92" s="135"/>
      <c r="B92" s="135"/>
      <c r="C92" s="135"/>
      <c r="D92" s="135"/>
    </row>
    <row r="93" spans="1:4" s="130" customFormat="1" ht="12.75">
      <c r="A93" s="135"/>
      <c r="B93" s="135"/>
      <c r="C93" s="135"/>
      <c r="D93" s="135"/>
    </row>
    <row r="94" spans="1:4" s="130" customFormat="1" ht="12.75">
      <c r="A94" s="135"/>
      <c r="B94" s="135"/>
      <c r="C94" s="135"/>
      <c r="D94" s="135"/>
    </row>
    <row r="95" spans="1:4" s="130" customFormat="1" ht="12.75">
      <c r="A95" s="135"/>
      <c r="B95" s="135"/>
      <c r="C95" s="135"/>
      <c r="D95" s="135"/>
    </row>
    <row r="96" spans="1:4" ht="12.75">
      <c r="A96" s="126"/>
      <c r="B96" s="126"/>
      <c r="C96" s="127"/>
      <c r="D96" s="127"/>
    </row>
    <row r="97" spans="1:4" ht="12.75">
      <c r="A97" s="126"/>
      <c r="B97" s="126"/>
      <c r="C97" s="127"/>
      <c r="D97" s="127"/>
    </row>
    <row r="98" spans="1:4" ht="12.75">
      <c r="A98" s="126"/>
      <c r="B98" s="126"/>
      <c r="C98" s="127"/>
      <c r="D98" s="127"/>
    </row>
    <row r="99" spans="1:4" ht="12.75">
      <c r="A99" s="126"/>
      <c r="B99" s="126"/>
      <c r="C99" s="127"/>
      <c r="D99" s="127"/>
    </row>
    <row r="100" spans="1:4" ht="12.75">
      <c r="A100" s="126"/>
      <c r="B100" s="126"/>
      <c r="C100" s="127"/>
      <c r="D100" s="127"/>
    </row>
    <row r="101" spans="1:4" ht="12.75">
      <c r="A101" s="126"/>
      <c r="B101" s="126"/>
      <c r="C101" s="127"/>
      <c r="D101" s="127"/>
    </row>
    <row r="102" spans="1:4" ht="12.75">
      <c r="A102" s="126"/>
      <c r="B102" s="126"/>
      <c r="C102" s="127"/>
      <c r="D102" s="127"/>
    </row>
    <row r="103" spans="1:4" ht="12.75">
      <c r="A103" s="126"/>
      <c r="B103" s="126"/>
      <c r="C103" s="127"/>
      <c r="D103" s="127"/>
    </row>
    <row r="104" spans="1:4" ht="12.75">
      <c r="A104" s="126"/>
      <c r="B104" s="126"/>
      <c r="C104" s="127"/>
      <c r="D104" s="127"/>
    </row>
    <row r="105" spans="1:4" ht="12.75">
      <c r="A105" s="126"/>
      <c r="B105" s="126"/>
      <c r="C105" s="127"/>
      <c r="D105" s="127"/>
    </row>
    <row r="106" spans="1:4" ht="12.75">
      <c r="A106" s="126"/>
      <c r="B106" s="126"/>
      <c r="C106" s="127"/>
      <c r="D106" s="127"/>
    </row>
    <row r="107" spans="1:4" ht="12.75">
      <c r="A107" s="126"/>
      <c r="B107" s="126"/>
      <c r="C107" s="127"/>
      <c r="D107" s="127"/>
    </row>
    <row r="108" spans="1:4" ht="12.75">
      <c r="A108" s="126"/>
      <c r="B108" s="126"/>
      <c r="C108" s="127"/>
      <c r="D108" s="127"/>
    </row>
    <row r="109" spans="1:4" ht="12.75">
      <c r="A109" s="126"/>
      <c r="B109" s="126"/>
      <c r="C109" s="127"/>
      <c r="D109" s="127"/>
    </row>
    <row r="110" spans="1:4" ht="12.75">
      <c r="A110" s="126"/>
      <c r="B110" s="126"/>
      <c r="C110" s="127"/>
      <c r="D110" s="127"/>
    </row>
    <row r="111" spans="1:4" ht="12.75">
      <c r="A111" s="126"/>
      <c r="B111" s="126"/>
      <c r="C111" s="127"/>
      <c r="D111" s="127"/>
    </row>
    <row r="112" spans="1:4" ht="12.75">
      <c r="A112" s="126"/>
      <c r="B112" s="126"/>
      <c r="C112" s="127"/>
      <c r="D112" s="127"/>
    </row>
    <row r="113" spans="1:4" ht="12.75">
      <c r="A113" s="126"/>
      <c r="B113" s="126"/>
      <c r="C113" s="127"/>
      <c r="D113" s="127"/>
    </row>
    <row r="114" spans="1:4" ht="12.75">
      <c r="A114" s="126"/>
      <c r="B114" s="126"/>
      <c r="C114" s="127"/>
      <c r="D114" s="127"/>
    </row>
    <row r="115" spans="1:4" ht="12.75">
      <c r="A115" s="126"/>
      <c r="B115" s="126"/>
      <c r="C115" s="127"/>
      <c r="D115" s="127"/>
    </row>
    <row r="116" spans="1:4" ht="12.75">
      <c r="A116" s="126"/>
      <c r="B116" s="126"/>
      <c r="C116" s="127"/>
      <c r="D116" s="127"/>
    </row>
    <row r="117" spans="1:4" ht="12.75">
      <c r="A117" s="126"/>
      <c r="B117" s="126"/>
      <c r="C117" s="127"/>
      <c r="D117" s="127"/>
    </row>
    <row r="118" spans="1:4" ht="12.75">
      <c r="A118" s="126"/>
      <c r="B118" s="126"/>
      <c r="C118" s="127"/>
      <c r="D118" s="127"/>
    </row>
    <row r="119" spans="1:4" ht="12.75">
      <c r="A119" s="126"/>
      <c r="B119" s="126"/>
      <c r="C119" s="127"/>
      <c r="D119" s="127"/>
    </row>
    <row r="120" spans="1:4" ht="12.75">
      <c r="A120" s="126"/>
      <c r="B120" s="126"/>
      <c r="C120" s="127"/>
      <c r="D120" s="127"/>
    </row>
    <row r="121" spans="1:4" ht="12.75">
      <c r="A121" s="126"/>
      <c r="B121" s="126"/>
      <c r="C121" s="127"/>
      <c r="D121" s="127"/>
    </row>
    <row r="122" spans="1:4" ht="12.75">
      <c r="A122" s="126"/>
      <c r="B122" s="126"/>
      <c r="C122" s="127"/>
      <c r="D122" s="127"/>
    </row>
    <row r="123" spans="1:4" ht="12.75">
      <c r="A123" s="126"/>
      <c r="B123" s="126"/>
      <c r="C123" s="127"/>
      <c r="D123" s="127"/>
    </row>
    <row r="124" spans="1:4" ht="12.75">
      <c r="A124" s="126"/>
      <c r="B124" s="126"/>
      <c r="C124" s="127"/>
      <c r="D124" s="127"/>
    </row>
    <row r="125" spans="1:4" ht="12.75">
      <c r="A125" s="126"/>
      <c r="B125" s="126"/>
      <c r="C125" s="127"/>
      <c r="D125" s="127"/>
    </row>
    <row r="126" spans="1:4" ht="12.75">
      <c r="A126" s="126"/>
      <c r="B126" s="126"/>
      <c r="C126" s="127"/>
      <c r="D126" s="127"/>
    </row>
  </sheetData>
  <sheetProtection/>
  <mergeCells count="48">
    <mergeCell ref="C20:D20"/>
    <mergeCell ref="C21:D21"/>
    <mergeCell ref="C22:D22"/>
    <mergeCell ref="C23:D23"/>
    <mergeCell ref="C24:D24"/>
    <mergeCell ref="C57:D57"/>
    <mergeCell ref="C51:D51"/>
    <mergeCell ref="C52:D52"/>
    <mergeCell ref="C53:D53"/>
    <mergeCell ref="C54:D54"/>
    <mergeCell ref="C55:D55"/>
    <mergeCell ref="C56:D56"/>
    <mergeCell ref="C31:D31"/>
    <mergeCell ref="C34:D34"/>
    <mergeCell ref="C35:D35"/>
    <mergeCell ref="C36:D36"/>
    <mergeCell ref="C43:D43"/>
    <mergeCell ref="C44:D44"/>
    <mergeCell ref="C32:D32"/>
    <mergeCell ref="C33:D33"/>
    <mergeCell ref="C49:D49"/>
    <mergeCell ref="C50:D50"/>
    <mergeCell ref="C39:D39"/>
    <mergeCell ref="C40:D40"/>
    <mergeCell ref="C41:D41"/>
    <mergeCell ref="C42:D42"/>
    <mergeCell ref="C47:D47"/>
    <mergeCell ref="C48:D48"/>
    <mergeCell ref="C45:D45"/>
    <mergeCell ref="C46:D46"/>
    <mergeCell ref="C18:D18"/>
    <mergeCell ref="C19:D19"/>
    <mergeCell ref="C37:D37"/>
    <mergeCell ref="C38:D38"/>
    <mergeCell ref="C25:D25"/>
    <mergeCell ref="C26:D26"/>
    <mergeCell ref="C27:D27"/>
    <mergeCell ref="C28:D28"/>
    <mergeCell ref="C29:D29"/>
    <mergeCell ref="C30:D30"/>
    <mergeCell ref="C14:D14"/>
    <mergeCell ref="C15:D15"/>
    <mergeCell ref="C16:D16"/>
    <mergeCell ref="C17:D17"/>
    <mergeCell ref="A8:D9"/>
    <mergeCell ref="C11:D11"/>
    <mergeCell ref="C12:D12"/>
    <mergeCell ref="C13:D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0"/>
  <sheetViews>
    <sheetView zoomScalePageLayoutView="0" workbookViewId="0" topLeftCell="A49">
      <selection activeCell="D62" sqref="D62"/>
    </sheetView>
  </sheetViews>
  <sheetFormatPr defaultColWidth="9.00390625" defaultRowHeight="12.75"/>
  <cols>
    <col min="1" max="1" width="5.75390625" style="0" customWidth="1"/>
    <col min="2" max="2" width="25.75390625" style="0" customWidth="1"/>
    <col min="3" max="3" width="58.75390625" style="0" customWidth="1"/>
    <col min="4" max="4" width="26.75390625" style="0" customWidth="1"/>
  </cols>
  <sheetData>
    <row r="1" spans="1:4" ht="15">
      <c r="A1" s="4"/>
      <c r="B1" s="5"/>
      <c r="C1" s="20"/>
      <c r="D1" s="3" t="s">
        <v>188</v>
      </c>
    </row>
    <row r="2" spans="1:4" ht="15">
      <c r="A2" s="4"/>
      <c r="B2" s="5"/>
      <c r="C2" s="20"/>
      <c r="D2" s="3" t="s">
        <v>56</v>
      </c>
    </row>
    <row r="3" spans="1:4" ht="15">
      <c r="A3" s="4"/>
      <c r="B3" s="5"/>
      <c r="C3" s="20"/>
      <c r="D3" s="3" t="s">
        <v>284</v>
      </c>
    </row>
    <row r="4" spans="1:4" ht="15">
      <c r="A4" s="4"/>
      <c r="B4" s="5"/>
      <c r="C4" s="20"/>
      <c r="D4" s="6" t="s">
        <v>450</v>
      </c>
    </row>
    <row r="5" spans="1:4" ht="15">
      <c r="A5" s="4"/>
      <c r="B5" s="5"/>
      <c r="C5" s="20"/>
      <c r="D5" s="20"/>
    </row>
    <row r="6" spans="1:4" ht="15">
      <c r="A6" s="4"/>
      <c r="B6" s="5"/>
      <c r="C6" s="4"/>
      <c r="D6" s="4"/>
    </row>
    <row r="7" spans="1:4" ht="14.25">
      <c r="A7" s="147" t="s">
        <v>283</v>
      </c>
      <c r="B7" s="147"/>
      <c r="C7" s="147"/>
      <c r="D7" s="147"/>
    </row>
    <row r="8" spans="1:4" ht="14.25">
      <c r="A8" s="147" t="s">
        <v>175</v>
      </c>
      <c r="B8" s="147"/>
      <c r="C8" s="147"/>
      <c r="D8" s="147"/>
    </row>
    <row r="9" spans="1:4" ht="14.25">
      <c r="A9" s="147" t="s">
        <v>176</v>
      </c>
      <c r="B9" s="147"/>
      <c r="C9" s="147"/>
      <c r="D9" s="147"/>
    </row>
    <row r="10" spans="1:4" ht="15">
      <c r="A10" s="4"/>
      <c r="B10" s="5"/>
      <c r="C10" s="4"/>
      <c r="D10" s="6" t="s">
        <v>146</v>
      </c>
    </row>
    <row r="11" spans="1:4" ht="45">
      <c r="A11" s="145" t="s">
        <v>189</v>
      </c>
      <c r="B11" s="145"/>
      <c r="C11" s="8" t="s">
        <v>190</v>
      </c>
      <c r="D11" s="9" t="s">
        <v>219</v>
      </c>
    </row>
    <row r="12" spans="1:4" s="2" customFormat="1" ht="15">
      <c r="A12" s="8">
        <v>1</v>
      </c>
      <c r="B12" s="8">
        <v>2</v>
      </c>
      <c r="C12" s="10">
        <v>3</v>
      </c>
      <c r="D12" s="8">
        <v>4</v>
      </c>
    </row>
    <row r="13" spans="1:4" s="14" customFormat="1" ht="14.25">
      <c r="A13" s="12" t="s">
        <v>191</v>
      </c>
      <c r="B13" s="13" t="s">
        <v>192</v>
      </c>
      <c r="C13" s="13" t="s">
        <v>193</v>
      </c>
      <c r="D13" s="90">
        <f>D14+D20+D25+D28+D39</f>
        <v>15424.900000000001</v>
      </c>
    </row>
    <row r="14" spans="1:4" s="14" customFormat="1" ht="14.25">
      <c r="A14" s="12" t="s">
        <v>191</v>
      </c>
      <c r="B14" s="13" t="s">
        <v>194</v>
      </c>
      <c r="C14" s="13" t="s">
        <v>195</v>
      </c>
      <c r="D14" s="90">
        <f>D15</f>
        <v>3559.2999999999997</v>
      </c>
    </row>
    <row r="15" spans="1:4" s="14" customFormat="1" ht="15">
      <c r="A15" s="15" t="s">
        <v>191</v>
      </c>
      <c r="B15" s="16" t="s">
        <v>196</v>
      </c>
      <c r="C15" s="16" t="s">
        <v>147</v>
      </c>
      <c r="D15" s="91">
        <f>D16+D17+D18</f>
        <v>3559.2999999999997</v>
      </c>
    </row>
    <row r="16" spans="1:4" s="14" customFormat="1" ht="75">
      <c r="A16" s="15" t="s">
        <v>191</v>
      </c>
      <c r="B16" s="16" t="s">
        <v>197</v>
      </c>
      <c r="C16" s="16" t="s">
        <v>285</v>
      </c>
      <c r="D16" s="91">
        <v>1030</v>
      </c>
    </row>
    <row r="17" spans="1:4" s="14" customFormat="1" ht="105">
      <c r="A17" s="15" t="s">
        <v>191</v>
      </c>
      <c r="B17" s="16" t="s">
        <v>198</v>
      </c>
      <c r="C17" s="16" t="s">
        <v>98</v>
      </c>
      <c r="D17" s="91">
        <v>2464.6</v>
      </c>
    </row>
    <row r="18" spans="1:4" s="14" customFormat="1" ht="45">
      <c r="A18" s="15" t="s">
        <v>191</v>
      </c>
      <c r="B18" s="16" t="s">
        <v>199</v>
      </c>
      <c r="C18" s="16" t="s">
        <v>99</v>
      </c>
      <c r="D18" s="91">
        <v>64.7</v>
      </c>
    </row>
    <row r="19" spans="1:4" s="17" customFormat="1" ht="42.75">
      <c r="A19" s="97" t="s">
        <v>191</v>
      </c>
      <c r="B19" s="63" t="s">
        <v>286</v>
      </c>
      <c r="C19" s="64" t="s">
        <v>287</v>
      </c>
      <c r="D19" s="92">
        <f>D20</f>
        <v>732.9</v>
      </c>
    </row>
    <row r="20" spans="1:4" s="65" customFormat="1" ht="28.5">
      <c r="A20" s="97" t="s">
        <v>191</v>
      </c>
      <c r="B20" s="63" t="s">
        <v>180</v>
      </c>
      <c r="C20" s="64" t="s">
        <v>288</v>
      </c>
      <c r="D20" s="92">
        <f>D21+D22+D23+D24</f>
        <v>732.9</v>
      </c>
    </row>
    <row r="21" spans="1:13" s="65" customFormat="1" ht="75" customHeight="1">
      <c r="A21" s="61" t="s">
        <v>191</v>
      </c>
      <c r="B21" s="66" t="s">
        <v>183</v>
      </c>
      <c r="C21" s="67" t="s">
        <v>289</v>
      </c>
      <c r="D21" s="93">
        <v>247</v>
      </c>
      <c r="I21" s="68"/>
      <c r="J21" s="69"/>
      <c r="K21" s="70"/>
      <c r="L21" s="68"/>
      <c r="M21" s="68"/>
    </row>
    <row r="22" spans="1:13" s="65" customFormat="1" ht="90" customHeight="1">
      <c r="A22" s="61" t="s">
        <v>191</v>
      </c>
      <c r="B22" s="71" t="s">
        <v>184</v>
      </c>
      <c r="C22" s="72" t="s">
        <v>179</v>
      </c>
      <c r="D22" s="93">
        <v>5.6</v>
      </c>
      <c r="I22" s="68"/>
      <c r="J22" s="69"/>
      <c r="K22" s="70"/>
      <c r="L22" s="68"/>
      <c r="M22" s="68"/>
    </row>
    <row r="23" spans="1:13" s="65" customFormat="1" ht="75" customHeight="1">
      <c r="A23" s="61" t="s">
        <v>191</v>
      </c>
      <c r="B23" s="71" t="s">
        <v>181</v>
      </c>
      <c r="C23" s="72" t="s">
        <v>177</v>
      </c>
      <c r="D23" s="93">
        <v>480.3</v>
      </c>
      <c r="I23" s="68"/>
      <c r="J23" s="68"/>
      <c r="K23" s="68"/>
      <c r="L23" s="68"/>
      <c r="M23" s="68"/>
    </row>
    <row r="24" spans="1:13" s="65" customFormat="1" ht="75" customHeight="1">
      <c r="A24" s="61" t="s">
        <v>191</v>
      </c>
      <c r="B24" s="71" t="s">
        <v>182</v>
      </c>
      <c r="C24" s="72" t="s">
        <v>178</v>
      </c>
      <c r="D24" s="93">
        <v>0</v>
      </c>
      <c r="I24" s="68"/>
      <c r="J24" s="68"/>
      <c r="K24" s="68"/>
      <c r="L24" s="68"/>
      <c r="M24" s="68"/>
    </row>
    <row r="25" spans="1:4" s="14" customFormat="1" ht="14.25">
      <c r="A25" s="12" t="s">
        <v>191</v>
      </c>
      <c r="B25" s="62" t="s">
        <v>47</v>
      </c>
      <c r="C25" s="13" t="s">
        <v>48</v>
      </c>
      <c r="D25" s="92">
        <f>D26</f>
        <v>55</v>
      </c>
    </row>
    <row r="26" spans="1:4" s="14" customFormat="1" ht="30">
      <c r="A26" s="15" t="s">
        <v>191</v>
      </c>
      <c r="B26" s="16" t="s">
        <v>49</v>
      </c>
      <c r="C26" s="16" t="s">
        <v>164</v>
      </c>
      <c r="D26" s="93">
        <f>D27</f>
        <v>55</v>
      </c>
    </row>
    <row r="27" spans="1:4" s="14" customFormat="1" ht="30">
      <c r="A27" s="15" t="s">
        <v>191</v>
      </c>
      <c r="B27" s="16" t="s">
        <v>50</v>
      </c>
      <c r="C27" s="16" t="s">
        <v>164</v>
      </c>
      <c r="D27" s="93">
        <v>55</v>
      </c>
    </row>
    <row r="28" spans="1:4" s="14" customFormat="1" ht="14.25">
      <c r="A28" s="12" t="s">
        <v>191</v>
      </c>
      <c r="B28" s="13" t="s">
        <v>51</v>
      </c>
      <c r="C28" s="13" t="s">
        <v>52</v>
      </c>
      <c r="D28" s="92">
        <f>D29+D34+D31</f>
        <v>11067.7</v>
      </c>
    </row>
    <row r="29" spans="1:4" s="14" customFormat="1" ht="15">
      <c r="A29" s="15" t="s">
        <v>191</v>
      </c>
      <c r="B29" s="16" t="s">
        <v>53</v>
      </c>
      <c r="C29" s="16" t="s">
        <v>290</v>
      </c>
      <c r="D29" s="93">
        <f>D30</f>
        <v>1070</v>
      </c>
    </row>
    <row r="30" spans="1:4" s="14" customFormat="1" ht="45">
      <c r="A30" s="15" t="s">
        <v>191</v>
      </c>
      <c r="B30" s="16" t="s">
        <v>54</v>
      </c>
      <c r="C30" s="16" t="s">
        <v>291</v>
      </c>
      <c r="D30" s="93">
        <v>1070</v>
      </c>
    </row>
    <row r="31" spans="1:4" s="14" customFormat="1" ht="15">
      <c r="A31" s="15" t="s">
        <v>191</v>
      </c>
      <c r="B31" s="16" t="s">
        <v>55</v>
      </c>
      <c r="C31" s="16" t="s">
        <v>162</v>
      </c>
      <c r="D31" s="93">
        <f>D33+D32</f>
        <v>465</v>
      </c>
    </row>
    <row r="32" spans="1:4" s="14" customFormat="1" ht="15">
      <c r="A32" s="15" t="s">
        <v>191</v>
      </c>
      <c r="B32" s="16" t="s">
        <v>220</v>
      </c>
      <c r="C32" s="16" t="s">
        <v>221</v>
      </c>
      <c r="D32" s="93">
        <v>35</v>
      </c>
    </row>
    <row r="33" spans="1:4" s="14" customFormat="1" ht="15">
      <c r="A33" s="15" t="s">
        <v>191</v>
      </c>
      <c r="B33" s="16" t="s">
        <v>57</v>
      </c>
      <c r="C33" s="16" t="s">
        <v>163</v>
      </c>
      <c r="D33" s="93">
        <v>430</v>
      </c>
    </row>
    <row r="34" spans="1:4" s="14" customFormat="1" ht="15">
      <c r="A34" s="15" t="s">
        <v>191</v>
      </c>
      <c r="B34" s="16" t="s">
        <v>58</v>
      </c>
      <c r="C34" s="16" t="s">
        <v>148</v>
      </c>
      <c r="D34" s="93">
        <f>D35+D37</f>
        <v>9532.7</v>
      </c>
    </row>
    <row r="35" spans="1:4" s="14" customFormat="1" ht="15">
      <c r="A35" s="15" t="s">
        <v>191</v>
      </c>
      <c r="B35" s="16" t="s">
        <v>292</v>
      </c>
      <c r="C35" s="16" t="s">
        <v>293</v>
      </c>
      <c r="D35" s="93">
        <f>D36</f>
        <v>5207.7</v>
      </c>
    </row>
    <row r="36" spans="1:4" s="14" customFormat="1" ht="30">
      <c r="A36" s="15" t="s">
        <v>191</v>
      </c>
      <c r="B36" s="16" t="s">
        <v>294</v>
      </c>
      <c r="C36" s="16" t="s">
        <v>295</v>
      </c>
      <c r="D36" s="93">
        <v>5207.7</v>
      </c>
    </row>
    <row r="37" spans="1:4" s="14" customFormat="1" ht="15">
      <c r="A37" s="15" t="s">
        <v>191</v>
      </c>
      <c r="B37" s="16" t="s">
        <v>296</v>
      </c>
      <c r="C37" s="16" t="s">
        <v>297</v>
      </c>
      <c r="D37" s="93">
        <f>D38</f>
        <v>4325</v>
      </c>
    </row>
    <row r="38" spans="1:4" s="14" customFormat="1" ht="30">
      <c r="A38" s="15" t="s">
        <v>191</v>
      </c>
      <c r="B38" s="16" t="s">
        <v>298</v>
      </c>
      <c r="C38" s="16" t="s">
        <v>299</v>
      </c>
      <c r="D38" s="91">
        <f>2825+1500</f>
        <v>4325</v>
      </c>
    </row>
    <row r="39" spans="1:4" s="14" customFormat="1" ht="15">
      <c r="A39" s="15" t="s">
        <v>191</v>
      </c>
      <c r="B39" s="13" t="s">
        <v>59</v>
      </c>
      <c r="C39" s="13" t="s">
        <v>65</v>
      </c>
      <c r="D39" s="90">
        <f>D40</f>
        <v>10</v>
      </c>
    </row>
    <row r="40" spans="1:4" s="14" customFormat="1" ht="45">
      <c r="A40" s="15" t="s">
        <v>191</v>
      </c>
      <c r="B40" s="16" t="s">
        <v>60</v>
      </c>
      <c r="C40" s="16" t="s">
        <v>100</v>
      </c>
      <c r="D40" s="91">
        <f>D41</f>
        <v>10</v>
      </c>
    </row>
    <row r="41" spans="1:4" s="14" customFormat="1" ht="75">
      <c r="A41" s="15" t="s">
        <v>191</v>
      </c>
      <c r="B41" s="16" t="s">
        <v>61</v>
      </c>
      <c r="C41" s="16" t="s">
        <v>101</v>
      </c>
      <c r="D41" s="91">
        <v>10</v>
      </c>
    </row>
    <row r="42" spans="1:4" s="14" customFormat="1" ht="14.25">
      <c r="A42" s="12" t="s">
        <v>191</v>
      </c>
      <c r="B42" s="13" t="s">
        <v>63</v>
      </c>
      <c r="C42" s="13" t="s">
        <v>149</v>
      </c>
      <c r="D42" s="90">
        <f>D43</f>
        <v>2994.4999999999995</v>
      </c>
    </row>
    <row r="43" spans="1:4" s="17" customFormat="1" ht="42.75">
      <c r="A43" s="12" t="s">
        <v>191</v>
      </c>
      <c r="B43" s="13" t="s">
        <v>64</v>
      </c>
      <c r="C43" s="13" t="s">
        <v>302</v>
      </c>
      <c r="D43" s="90">
        <f>D44+D51+D57+D48</f>
        <v>2994.4999999999995</v>
      </c>
    </row>
    <row r="44" spans="1:4" s="14" customFormat="1" ht="30">
      <c r="A44" s="15" t="s">
        <v>191</v>
      </c>
      <c r="B44" s="16" t="s">
        <v>66</v>
      </c>
      <c r="C44" s="16" t="s">
        <v>67</v>
      </c>
      <c r="D44" s="91">
        <f>D45</f>
        <v>483.3</v>
      </c>
    </row>
    <row r="45" spans="1:4" s="14" customFormat="1" ht="15">
      <c r="A45" s="15" t="s">
        <v>191</v>
      </c>
      <c r="B45" s="16" t="s">
        <v>68</v>
      </c>
      <c r="C45" s="16" t="s">
        <v>69</v>
      </c>
      <c r="D45" s="91">
        <f>D46+D47</f>
        <v>483.3</v>
      </c>
    </row>
    <row r="46" spans="1:4" s="17" customFormat="1" ht="30">
      <c r="A46" s="15" t="s">
        <v>191</v>
      </c>
      <c r="B46" s="16" t="s">
        <v>165</v>
      </c>
      <c r="C46" s="16" t="s">
        <v>303</v>
      </c>
      <c r="D46" s="91">
        <f>537-53.7</f>
        <v>483.3</v>
      </c>
    </row>
    <row r="47" spans="1:4" s="17" customFormat="1" ht="30">
      <c r="A47" s="15" t="s">
        <v>191</v>
      </c>
      <c r="B47" s="16" t="s">
        <v>165</v>
      </c>
      <c r="C47" s="16" t="s">
        <v>304</v>
      </c>
      <c r="D47" s="91">
        <v>0</v>
      </c>
    </row>
    <row r="48" spans="1:4" s="14" customFormat="1" ht="30">
      <c r="A48" s="15" t="s">
        <v>191</v>
      </c>
      <c r="B48" s="16" t="s">
        <v>70</v>
      </c>
      <c r="C48" s="16" t="s">
        <v>102</v>
      </c>
      <c r="D48" s="91">
        <f>D49</f>
        <v>0</v>
      </c>
    </row>
    <row r="49" spans="1:4" s="14" customFormat="1" ht="15" customHeight="1">
      <c r="A49" s="15" t="s">
        <v>191</v>
      </c>
      <c r="B49" s="16" t="s">
        <v>71</v>
      </c>
      <c r="C49" s="16" t="s">
        <v>72</v>
      </c>
      <c r="D49" s="91">
        <f>D50</f>
        <v>0</v>
      </c>
    </row>
    <row r="50" spans="1:4" s="14" customFormat="1" ht="15">
      <c r="A50" s="15" t="s">
        <v>191</v>
      </c>
      <c r="B50" s="16" t="s">
        <v>166</v>
      </c>
      <c r="C50" s="16" t="s">
        <v>305</v>
      </c>
      <c r="D50" s="91">
        <v>0</v>
      </c>
    </row>
    <row r="51" spans="1:4" s="14" customFormat="1" ht="30" customHeight="1">
      <c r="A51" s="15" t="s">
        <v>191</v>
      </c>
      <c r="B51" s="16" t="s">
        <v>73</v>
      </c>
      <c r="C51" s="16" t="s">
        <v>74</v>
      </c>
      <c r="D51" s="91">
        <f>D54+D52</f>
        <v>173.3</v>
      </c>
    </row>
    <row r="52" spans="1:4" s="14" customFormat="1" ht="30" customHeight="1">
      <c r="A52" s="15" t="s">
        <v>191</v>
      </c>
      <c r="B52" s="16" t="s">
        <v>75</v>
      </c>
      <c r="C52" s="16" t="s">
        <v>103</v>
      </c>
      <c r="D52" s="91">
        <f>D53</f>
        <v>171.5</v>
      </c>
    </row>
    <row r="53" spans="1:4" s="14" customFormat="1" ht="45" customHeight="1">
      <c r="A53" s="15" t="s">
        <v>191</v>
      </c>
      <c r="B53" s="16" t="s">
        <v>76</v>
      </c>
      <c r="C53" s="16" t="s">
        <v>306</v>
      </c>
      <c r="D53" s="91">
        <v>171.5</v>
      </c>
    </row>
    <row r="54" spans="1:4" s="14" customFormat="1" ht="30" customHeight="1">
      <c r="A54" s="15" t="s">
        <v>191</v>
      </c>
      <c r="B54" s="16" t="s">
        <v>77</v>
      </c>
      <c r="C54" s="16" t="s">
        <v>78</v>
      </c>
      <c r="D54" s="91">
        <f>D55+D56</f>
        <v>1.8</v>
      </c>
    </row>
    <row r="55" spans="1:4" s="14" customFormat="1" ht="45" customHeight="1">
      <c r="A55" s="15" t="s">
        <v>191</v>
      </c>
      <c r="B55" s="16" t="s">
        <v>167</v>
      </c>
      <c r="C55" s="16" t="s">
        <v>307</v>
      </c>
      <c r="D55" s="91">
        <v>1.8</v>
      </c>
    </row>
    <row r="56" spans="1:4" s="14" customFormat="1" ht="45" customHeight="1">
      <c r="A56" s="15" t="s">
        <v>191</v>
      </c>
      <c r="B56" s="16" t="s">
        <v>167</v>
      </c>
      <c r="C56" s="16" t="s">
        <v>308</v>
      </c>
      <c r="D56" s="91">
        <v>0</v>
      </c>
    </row>
    <row r="57" spans="1:4" s="14" customFormat="1" ht="15">
      <c r="A57" s="15" t="s">
        <v>191</v>
      </c>
      <c r="B57" s="16" t="s">
        <v>79</v>
      </c>
      <c r="C57" s="16" t="s">
        <v>161</v>
      </c>
      <c r="D57" s="91">
        <f>D58+D60</f>
        <v>2337.8999999999996</v>
      </c>
    </row>
    <row r="58" spans="1:4" s="14" customFormat="1" ht="45">
      <c r="A58" s="15" t="s">
        <v>191</v>
      </c>
      <c r="B58" s="16" t="s">
        <v>40</v>
      </c>
      <c r="C58" s="16" t="s">
        <v>41</v>
      </c>
      <c r="D58" s="91">
        <f>D59</f>
        <v>53.19999999999999</v>
      </c>
    </row>
    <row r="59" spans="1:4" s="14" customFormat="1" ht="60">
      <c r="A59" s="15" t="s">
        <v>191</v>
      </c>
      <c r="B59" s="16" t="s">
        <v>42</v>
      </c>
      <c r="C59" s="16" t="s">
        <v>43</v>
      </c>
      <c r="D59" s="91">
        <f>222.2-169</f>
        <v>53.19999999999999</v>
      </c>
    </row>
    <row r="60" spans="1:4" s="14" customFormat="1" ht="15" customHeight="1">
      <c r="A60" s="15" t="s">
        <v>191</v>
      </c>
      <c r="B60" s="16" t="s">
        <v>80</v>
      </c>
      <c r="C60" s="16" t="s">
        <v>81</v>
      </c>
      <c r="D60" s="91">
        <f>D61</f>
        <v>2284.7</v>
      </c>
    </row>
    <row r="61" spans="1:4" s="14" customFormat="1" ht="30">
      <c r="A61" s="15" t="s">
        <v>191</v>
      </c>
      <c r="B61" s="16" t="s">
        <v>168</v>
      </c>
      <c r="C61" s="16" t="s">
        <v>169</v>
      </c>
      <c r="D61" s="91">
        <v>2284.7</v>
      </c>
    </row>
    <row r="62" spans="1:4" s="14" customFormat="1" ht="15">
      <c r="A62" s="146"/>
      <c r="B62" s="146"/>
      <c r="C62" s="13" t="s">
        <v>82</v>
      </c>
      <c r="D62" s="90">
        <f>D13+D42</f>
        <v>18419.4</v>
      </c>
    </row>
    <row r="63" spans="1:4" s="14" customFormat="1" ht="15">
      <c r="A63" s="18"/>
      <c r="B63" s="18"/>
      <c r="C63" s="18"/>
      <c r="D63" s="18"/>
    </row>
    <row r="64" spans="1:4" s="14" customFormat="1" ht="15">
      <c r="A64" s="18"/>
      <c r="B64" s="18"/>
      <c r="C64" s="18"/>
      <c r="D64" s="18"/>
    </row>
    <row r="65" spans="1:4" s="14" customFormat="1" ht="15">
      <c r="A65" s="18"/>
      <c r="B65" s="18"/>
      <c r="C65" s="18"/>
      <c r="D65" s="18"/>
    </row>
    <row r="66" spans="1:4" s="14" customFormat="1" ht="15">
      <c r="A66" s="18"/>
      <c r="B66" s="18"/>
      <c r="C66" s="18"/>
      <c r="D66" s="18"/>
    </row>
    <row r="67" spans="1:4" s="14" customFormat="1" ht="15">
      <c r="A67" s="18"/>
      <c r="B67" s="18"/>
      <c r="C67" s="18"/>
      <c r="D67" s="18"/>
    </row>
    <row r="68" spans="1:4" s="14" customFormat="1" ht="15">
      <c r="A68" s="18"/>
      <c r="B68" s="18"/>
      <c r="C68" s="18"/>
      <c r="D68" s="18"/>
    </row>
    <row r="69" spans="1:4" s="14" customFormat="1" ht="15">
      <c r="A69" s="18"/>
      <c r="B69" s="18"/>
      <c r="C69" s="18"/>
      <c r="D69" s="18"/>
    </row>
    <row r="70" spans="1:4" s="14" customFormat="1" ht="15">
      <c r="A70" s="18"/>
      <c r="B70" s="18"/>
      <c r="C70" s="18"/>
      <c r="D70" s="18"/>
    </row>
    <row r="71" spans="1:4" s="14" customFormat="1" ht="15">
      <c r="A71" s="18"/>
      <c r="B71" s="18"/>
      <c r="C71" s="18"/>
      <c r="D71" s="18"/>
    </row>
    <row r="72" spans="1:4" s="14" customFormat="1" ht="15">
      <c r="A72" s="18"/>
      <c r="B72" s="18"/>
      <c r="C72" s="18"/>
      <c r="D72" s="18"/>
    </row>
    <row r="73" spans="1:4" s="14" customFormat="1" ht="15">
      <c r="A73" s="18"/>
      <c r="B73" s="18"/>
      <c r="C73" s="18"/>
      <c r="D73" s="18"/>
    </row>
    <row r="74" spans="1:4" s="14" customFormat="1" ht="15">
      <c r="A74" s="18"/>
      <c r="B74" s="18"/>
      <c r="C74" s="18"/>
      <c r="D74" s="18"/>
    </row>
    <row r="75" spans="1:4" s="14" customFormat="1" ht="15">
      <c r="A75" s="18"/>
      <c r="B75" s="18"/>
      <c r="C75" s="18"/>
      <c r="D75" s="18"/>
    </row>
    <row r="76" spans="1:4" s="14" customFormat="1" ht="15">
      <c r="A76" s="18"/>
      <c r="B76" s="18"/>
      <c r="C76" s="18"/>
      <c r="D76" s="18"/>
    </row>
    <row r="77" spans="1:4" s="14" customFormat="1" ht="15">
      <c r="A77" s="18"/>
      <c r="B77" s="18"/>
      <c r="C77" s="18"/>
      <c r="D77" s="18"/>
    </row>
    <row r="78" spans="1:4" s="14" customFormat="1" ht="15">
      <c r="A78" s="18"/>
      <c r="B78" s="18"/>
      <c r="C78" s="18"/>
      <c r="D78" s="18"/>
    </row>
    <row r="79" spans="1:4" s="14" customFormat="1" ht="15">
      <c r="A79" s="18"/>
      <c r="B79" s="18"/>
      <c r="C79" s="18"/>
      <c r="D79" s="18"/>
    </row>
    <row r="80" spans="1:4" s="14" customFormat="1" ht="15">
      <c r="A80" s="18"/>
      <c r="B80" s="18"/>
      <c r="C80" s="18"/>
      <c r="D80" s="18"/>
    </row>
    <row r="81" spans="1:4" s="14" customFormat="1" ht="15">
      <c r="A81" s="18"/>
      <c r="B81" s="18"/>
      <c r="C81" s="18"/>
      <c r="D81" s="18"/>
    </row>
    <row r="82" spans="1:4" s="14" customFormat="1" ht="15">
      <c r="A82" s="18"/>
      <c r="B82" s="18"/>
      <c r="C82" s="18"/>
      <c r="D82" s="18"/>
    </row>
    <row r="83" spans="1:4" s="14" customFormat="1" ht="15">
      <c r="A83" s="18"/>
      <c r="B83" s="18"/>
      <c r="C83" s="18"/>
      <c r="D83" s="18"/>
    </row>
    <row r="84" spans="1:4" s="14" customFormat="1" ht="15">
      <c r="A84" s="18"/>
      <c r="B84" s="18"/>
      <c r="C84" s="18"/>
      <c r="D84" s="18"/>
    </row>
    <row r="85" spans="1:4" s="14" customFormat="1" ht="15">
      <c r="A85" s="18"/>
      <c r="B85" s="18"/>
      <c r="C85" s="18"/>
      <c r="D85" s="18"/>
    </row>
    <row r="86" spans="1:4" s="14" customFormat="1" ht="15">
      <c r="A86" s="18"/>
      <c r="B86" s="18"/>
      <c r="C86" s="18"/>
      <c r="D86" s="18"/>
    </row>
    <row r="87" spans="1:4" s="14" customFormat="1" ht="15">
      <c r="A87" s="18"/>
      <c r="B87" s="18"/>
      <c r="C87" s="18"/>
      <c r="D87" s="18"/>
    </row>
    <row r="88" spans="1:4" s="14" customFormat="1" ht="15">
      <c r="A88" s="18"/>
      <c r="B88" s="18"/>
      <c r="C88" s="18"/>
      <c r="D88" s="18"/>
    </row>
    <row r="89" spans="1:4" s="14" customFormat="1" ht="15">
      <c r="A89" s="18"/>
      <c r="B89" s="18"/>
      <c r="C89" s="18"/>
      <c r="D89" s="18"/>
    </row>
    <row r="90" spans="1:4" s="14" customFormat="1" ht="15">
      <c r="A90" s="18"/>
      <c r="B90" s="18"/>
      <c r="C90" s="18"/>
      <c r="D90" s="18"/>
    </row>
    <row r="91" spans="1:4" s="14" customFormat="1" ht="15">
      <c r="A91" s="18"/>
      <c r="B91" s="18"/>
      <c r="C91" s="18"/>
      <c r="D91" s="18"/>
    </row>
    <row r="92" spans="1:4" s="14" customFormat="1" ht="15">
      <c r="A92" s="18"/>
      <c r="B92" s="18"/>
      <c r="C92" s="18"/>
      <c r="D92" s="18"/>
    </row>
    <row r="93" spans="1:4" s="14" customFormat="1" ht="15">
      <c r="A93" s="18"/>
      <c r="B93" s="18"/>
      <c r="C93" s="18"/>
      <c r="D93" s="18"/>
    </row>
    <row r="94" spans="1:4" s="14" customFormat="1" ht="15">
      <c r="A94" s="18"/>
      <c r="B94" s="18"/>
      <c r="C94" s="18"/>
      <c r="D94" s="18"/>
    </row>
    <row r="95" spans="1:4" s="14" customFormat="1" ht="15">
      <c r="A95" s="18"/>
      <c r="B95" s="18"/>
      <c r="C95" s="18"/>
      <c r="D95" s="18"/>
    </row>
    <row r="96" spans="1:4" s="14" customFormat="1" ht="15">
      <c r="A96" s="18"/>
      <c r="B96" s="18"/>
      <c r="C96" s="18"/>
      <c r="D96" s="18"/>
    </row>
    <row r="97" spans="1:4" s="14" customFormat="1" ht="15">
      <c r="A97" s="18"/>
      <c r="B97" s="18"/>
      <c r="C97" s="18"/>
      <c r="D97" s="18"/>
    </row>
    <row r="98" spans="1:4" s="14" customFormat="1" ht="15">
      <c r="A98" s="18"/>
      <c r="B98" s="18"/>
      <c r="C98" s="18"/>
      <c r="D98" s="18"/>
    </row>
    <row r="99" spans="1:4" s="14" customFormat="1" ht="15">
      <c r="A99" s="18"/>
      <c r="B99" s="18"/>
      <c r="C99" s="18"/>
      <c r="D99" s="18"/>
    </row>
    <row r="100" spans="1:4" s="14" customFormat="1" ht="15">
      <c r="A100" s="18"/>
      <c r="B100" s="18"/>
      <c r="C100" s="18"/>
      <c r="D100" s="18"/>
    </row>
    <row r="101" spans="1:4" s="14" customFormat="1" ht="15">
      <c r="A101" s="18"/>
      <c r="B101" s="18"/>
      <c r="C101" s="18"/>
      <c r="D101" s="18"/>
    </row>
    <row r="102" spans="1:4" s="14" customFormat="1" ht="12.75">
      <c r="A102" s="19"/>
      <c r="B102" s="19"/>
      <c r="C102" s="19"/>
      <c r="D102" s="19"/>
    </row>
    <row r="103" spans="1:4" s="14" customFormat="1" ht="12.75">
      <c r="A103" s="19"/>
      <c r="B103" s="19"/>
      <c r="C103" s="19"/>
      <c r="D103" s="19"/>
    </row>
    <row r="104" spans="1:4" s="14" customFormat="1" ht="12.75">
      <c r="A104" s="19"/>
      <c r="B104" s="19"/>
      <c r="C104" s="19"/>
      <c r="D104" s="19"/>
    </row>
    <row r="105" spans="1:4" s="14" customFormat="1" ht="12.75">
      <c r="A105" s="19"/>
      <c r="B105" s="19"/>
      <c r="C105" s="19"/>
      <c r="D105" s="19"/>
    </row>
    <row r="106" spans="1:4" s="14" customFormat="1" ht="12.75">
      <c r="A106" s="19"/>
      <c r="B106" s="19"/>
      <c r="C106" s="19"/>
      <c r="D106" s="19"/>
    </row>
    <row r="107" spans="1:4" s="14" customFormat="1" ht="12.75">
      <c r="A107" s="19"/>
      <c r="B107" s="19"/>
      <c r="C107" s="19"/>
      <c r="D107" s="19"/>
    </row>
    <row r="108" spans="1:4" s="14" customFormat="1" ht="12.75">
      <c r="A108" s="19"/>
      <c r="B108" s="19"/>
      <c r="C108" s="19"/>
      <c r="D108" s="19"/>
    </row>
    <row r="109" spans="1:4" s="14" customFormat="1" ht="12.75">
      <c r="A109" s="19"/>
      <c r="B109" s="19"/>
      <c r="C109" s="19"/>
      <c r="D109" s="19"/>
    </row>
    <row r="110" spans="1:4" s="14" customFormat="1" ht="12.75">
      <c r="A110" s="19"/>
      <c r="B110" s="19"/>
      <c r="C110" s="19"/>
      <c r="D110" s="19"/>
    </row>
    <row r="111" spans="1:4" s="14" customFormat="1" ht="12.75">
      <c r="A111" s="19"/>
      <c r="B111" s="19"/>
      <c r="C111" s="19"/>
      <c r="D111" s="19"/>
    </row>
    <row r="112" spans="1:4" s="14" customFormat="1" ht="12.75">
      <c r="A112" s="19"/>
      <c r="B112" s="19"/>
      <c r="C112" s="19"/>
      <c r="D112" s="19"/>
    </row>
    <row r="113" spans="1:4" s="14" customFormat="1" ht="12.75">
      <c r="A113" s="19"/>
      <c r="B113" s="19"/>
      <c r="C113" s="19"/>
      <c r="D113" s="19"/>
    </row>
    <row r="114" spans="1:4" s="14" customFormat="1" ht="12.75">
      <c r="A114" s="19"/>
      <c r="B114" s="19"/>
      <c r="C114" s="19"/>
      <c r="D114" s="19"/>
    </row>
    <row r="115" spans="1:4" s="14" customFormat="1" ht="12.75">
      <c r="A115" s="19"/>
      <c r="B115" s="19"/>
      <c r="C115" s="19"/>
      <c r="D115" s="19"/>
    </row>
    <row r="116" spans="1:4" s="14" customFormat="1" ht="12.75">
      <c r="A116" s="19"/>
      <c r="B116" s="19"/>
      <c r="C116" s="19"/>
      <c r="D116" s="19"/>
    </row>
    <row r="117" spans="1:4" s="14" customFormat="1" ht="12.75">
      <c r="A117" s="19"/>
      <c r="B117" s="19"/>
      <c r="C117" s="19"/>
      <c r="D117" s="19"/>
    </row>
    <row r="118" spans="1:4" s="14" customFormat="1" ht="12.75">
      <c r="A118" s="19"/>
      <c r="B118" s="19"/>
      <c r="C118" s="19"/>
      <c r="D118" s="19"/>
    </row>
    <row r="119" spans="1:4" s="14" customFormat="1" ht="12.75">
      <c r="A119" s="19"/>
      <c r="B119" s="19"/>
      <c r="C119" s="19"/>
      <c r="D119" s="19"/>
    </row>
    <row r="120" spans="1:4" s="14" customFormat="1" ht="12.75">
      <c r="A120" s="19"/>
      <c r="B120" s="19"/>
      <c r="C120" s="19"/>
      <c r="D120" s="19"/>
    </row>
    <row r="121" s="14" customFormat="1" ht="12.75"/>
    <row r="122" s="14" customFormat="1" ht="12.75"/>
    <row r="123" s="14" customFormat="1" ht="12.75"/>
    <row r="124" s="14" customFormat="1" ht="12.75"/>
    <row r="125" s="14" customFormat="1" ht="12.75"/>
    <row r="126" s="14" customFormat="1" ht="12.75"/>
    <row r="127" s="14" customFormat="1" ht="12.75"/>
    <row r="128" s="14" customFormat="1" ht="12.75"/>
    <row r="129" s="14" customFormat="1" ht="12.75"/>
    <row r="130" s="14" customFormat="1" ht="12.75"/>
    <row r="131" s="14" customFormat="1" ht="12.75"/>
    <row r="132" s="14" customFormat="1" ht="12.75"/>
    <row r="133" s="14" customFormat="1" ht="12.75"/>
    <row r="134" s="14" customFormat="1" ht="12.75"/>
    <row r="135" s="14" customFormat="1" ht="12.75"/>
    <row r="136" s="14" customFormat="1" ht="12.75"/>
    <row r="137" s="14" customFormat="1" ht="12.75"/>
    <row r="138" s="14" customFormat="1" ht="12.75"/>
    <row r="139" s="14" customFormat="1" ht="12.75"/>
    <row r="140" s="14" customFormat="1" ht="12.75"/>
    <row r="141" s="14" customFormat="1" ht="12.75"/>
    <row r="142" s="14" customFormat="1" ht="12.75"/>
    <row r="143" s="14" customFormat="1" ht="12.75"/>
    <row r="144" s="14" customFormat="1" ht="12.75"/>
    <row r="145" s="14" customFormat="1" ht="12.75"/>
    <row r="146" s="14" customFormat="1" ht="12.75"/>
    <row r="147" s="14" customFormat="1" ht="12.75"/>
    <row r="148" s="14" customFormat="1" ht="12.75"/>
    <row r="149" s="14" customFormat="1" ht="12.75"/>
    <row r="150" s="14" customFormat="1" ht="12.75"/>
    <row r="151" s="14" customFormat="1" ht="12.75"/>
    <row r="152" s="14" customFormat="1" ht="12.75"/>
    <row r="153" s="14" customFormat="1" ht="12.75"/>
    <row r="154" s="14" customFormat="1" ht="12.75"/>
    <row r="155" s="14" customFormat="1" ht="12.75"/>
    <row r="156" s="14" customFormat="1" ht="12.75"/>
    <row r="157" s="14" customFormat="1" ht="12.75"/>
    <row r="158" s="14" customFormat="1" ht="12.75"/>
    <row r="159" s="14" customFormat="1" ht="12.75"/>
    <row r="160" s="14" customFormat="1" ht="12.75"/>
    <row r="161" s="14" customFormat="1" ht="12.75"/>
    <row r="162" s="14" customFormat="1" ht="12.75"/>
    <row r="163" s="14" customFormat="1" ht="12.75"/>
  </sheetData>
  <sheetProtection/>
  <mergeCells count="5">
    <mergeCell ref="A11:B11"/>
    <mergeCell ref="A62:B62"/>
    <mergeCell ref="A7:D7"/>
    <mergeCell ref="A8:D8"/>
    <mergeCell ref="A9:D9"/>
  </mergeCells>
  <printOptions/>
  <pageMargins left="0.5905511811023623" right="0.1968503937007874" top="0.1968503937007874" bottom="0.1968503937007874" header="0" footer="0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2"/>
  <sheetViews>
    <sheetView zoomScalePageLayoutView="0" workbookViewId="0" topLeftCell="A133">
      <selection activeCell="C138" sqref="C138"/>
    </sheetView>
  </sheetViews>
  <sheetFormatPr defaultColWidth="9.00390625" defaultRowHeight="12.75"/>
  <cols>
    <col min="1" max="1" width="13.125" style="4" customWidth="1"/>
    <col min="2" max="2" width="12.875" style="4" customWidth="1"/>
    <col min="3" max="3" width="58.375" style="74" customWidth="1"/>
    <col min="4" max="4" width="13.75390625" style="4" customWidth="1"/>
  </cols>
  <sheetData>
    <row r="1" ht="15">
      <c r="D1" s="6" t="s">
        <v>83</v>
      </c>
    </row>
    <row r="2" ht="15">
      <c r="D2" s="6" t="s">
        <v>56</v>
      </c>
    </row>
    <row r="3" ht="15">
      <c r="D3" s="6" t="s">
        <v>284</v>
      </c>
    </row>
    <row r="4" ht="15">
      <c r="D4" s="6" t="s">
        <v>450</v>
      </c>
    </row>
    <row r="5" ht="15">
      <c r="D5"/>
    </row>
    <row r="6" spans="1:4" ht="45" customHeight="1">
      <c r="A6" s="148" t="s">
        <v>6</v>
      </c>
      <c r="B6" s="148"/>
      <c r="C6" s="148"/>
      <c r="D6" s="148"/>
    </row>
    <row r="7" spans="1:4" ht="15">
      <c r="A7" s="22"/>
      <c r="B7" s="22"/>
      <c r="C7" s="75"/>
      <c r="D7" s="6"/>
    </row>
    <row r="8" spans="1:4" ht="51" customHeight="1">
      <c r="A8" s="60" t="s">
        <v>85</v>
      </c>
      <c r="B8" s="60" t="s">
        <v>86</v>
      </c>
      <c r="C8" s="60" t="s">
        <v>150</v>
      </c>
      <c r="D8" s="10" t="s">
        <v>46</v>
      </c>
    </row>
    <row r="9" spans="1:4" s="73" customFormat="1" ht="42.75">
      <c r="A9" s="47" t="s">
        <v>230</v>
      </c>
      <c r="B9" s="47"/>
      <c r="C9" s="24" t="s">
        <v>7</v>
      </c>
      <c r="D9" s="77">
        <f>D10+D12+D14+D16</f>
        <v>385.1</v>
      </c>
    </row>
    <row r="10" spans="1:4" s="32" customFormat="1" ht="28.5">
      <c r="A10" s="41" t="s">
        <v>231</v>
      </c>
      <c r="B10" s="41"/>
      <c r="C10" s="25" t="s">
        <v>282</v>
      </c>
      <c r="D10" s="78">
        <f>D11</f>
        <v>241.6</v>
      </c>
    </row>
    <row r="11" spans="1:4" s="32" customFormat="1" ht="30">
      <c r="A11" s="29"/>
      <c r="B11" s="29" t="s">
        <v>96</v>
      </c>
      <c r="C11" s="7" t="s">
        <v>141</v>
      </c>
      <c r="D11" s="33">
        <v>241.6</v>
      </c>
    </row>
    <row r="12" spans="1:4" s="32" customFormat="1" ht="42.75">
      <c r="A12" s="41" t="s">
        <v>232</v>
      </c>
      <c r="B12" s="41"/>
      <c r="C12" s="25" t="s">
        <v>114</v>
      </c>
      <c r="D12" s="78">
        <f>D13</f>
        <v>15</v>
      </c>
    </row>
    <row r="13" spans="1:4" s="32" customFormat="1" ht="30">
      <c r="A13" s="29"/>
      <c r="B13" s="29" t="s">
        <v>96</v>
      </c>
      <c r="C13" s="7" t="s">
        <v>141</v>
      </c>
      <c r="D13" s="33">
        <v>15</v>
      </c>
    </row>
    <row r="14" spans="1:4" s="32" customFormat="1" ht="28.5">
      <c r="A14" s="41" t="s">
        <v>233</v>
      </c>
      <c r="B14" s="41"/>
      <c r="C14" s="25" t="s">
        <v>115</v>
      </c>
      <c r="D14" s="78">
        <f>D15</f>
        <v>30.8</v>
      </c>
    </row>
    <row r="15" spans="1:4" s="32" customFormat="1" ht="30">
      <c r="A15" s="29"/>
      <c r="B15" s="29" t="s">
        <v>96</v>
      </c>
      <c r="C15" s="7" t="s">
        <v>141</v>
      </c>
      <c r="D15" s="33">
        <v>30.8</v>
      </c>
    </row>
    <row r="16" spans="1:4" s="32" customFormat="1" ht="14.25">
      <c r="A16" s="41" t="s">
        <v>234</v>
      </c>
      <c r="B16" s="41"/>
      <c r="C16" s="25" t="s">
        <v>116</v>
      </c>
      <c r="D16" s="78">
        <f>D17</f>
        <v>97.7</v>
      </c>
    </row>
    <row r="17" spans="1:7" s="32" customFormat="1" ht="30">
      <c r="A17" s="29"/>
      <c r="B17" s="29" t="s">
        <v>96</v>
      </c>
      <c r="C17" s="7" t="s">
        <v>141</v>
      </c>
      <c r="D17" s="33">
        <v>97.7</v>
      </c>
      <c r="G17" t="s">
        <v>254</v>
      </c>
    </row>
    <row r="18" spans="1:4" s="32" customFormat="1" ht="42.75">
      <c r="A18" s="47" t="s">
        <v>235</v>
      </c>
      <c r="B18" s="47"/>
      <c r="C18" s="24" t="s">
        <v>8</v>
      </c>
      <c r="D18" s="79">
        <f>D19+D21</f>
        <v>9.3</v>
      </c>
    </row>
    <row r="19" spans="1:4" s="1" customFormat="1" ht="30" customHeight="1">
      <c r="A19" s="41" t="s">
        <v>236</v>
      </c>
      <c r="B19" s="41"/>
      <c r="C19" s="25" t="s">
        <v>117</v>
      </c>
      <c r="D19" s="78">
        <f>D20</f>
        <v>9.3</v>
      </c>
    </row>
    <row r="20" spans="1:4" s="32" customFormat="1" ht="30" customHeight="1">
      <c r="A20" s="29"/>
      <c r="B20" s="29" t="s">
        <v>96</v>
      </c>
      <c r="C20" s="7" t="s">
        <v>141</v>
      </c>
      <c r="D20" s="33">
        <v>9.3</v>
      </c>
    </row>
    <row r="21" spans="1:4" s="1" customFormat="1" ht="57">
      <c r="A21" s="41" t="s">
        <v>237</v>
      </c>
      <c r="B21" s="41"/>
      <c r="C21" s="25" t="s">
        <v>9</v>
      </c>
      <c r="D21" s="78">
        <f>D22</f>
        <v>0</v>
      </c>
    </row>
    <row r="22" spans="1:4" s="32" customFormat="1" ht="30">
      <c r="A22" s="29"/>
      <c r="B22" s="29" t="s">
        <v>96</v>
      </c>
      <c r="C22" s="7" t="s">
        <v>141</v>
      </c>
      <c r="D22" s="33">
        <v>0</v>
      </c>
    </row>
    <row r="23" spans="1:4" s="1" customFormat="1" ht="42.75">
      <c r="A23" s="47" t="s">
        <v>238</v>
      </c>
      <c r="B23" s="47"/>
      <c r="C23" s="24" t="s">
        <v>10</v>
      </c>
      <c r="D23" s="79">
        <f>D24+D26+D28+D36+D38+D40+D42+D44+D48+D50+D52+D54+D32+D30+D46+D34</f>
        <v>8311.7</v>
      </c>
    </row>
    <row r="24" spans="1:7" s="1" customFormat="1" ht="28.5">
      <c r="A24" s="41" t="s">
        <v>239</v>
      </c>
      <c r="B24" s="41"/>
      <c r="C24" s="25" t="s">
        <v>118</v>
      </c>
      <c r="D24" s="78">
        <f>D25</f>
        <v>1023.8</v>
      </c>
      <c r="G24" s="96"/>
    </row>
    <row r="25" spans="1:4" s="32" customFormat="1" ht="30">
      <c r="A25" s="29"/>
      <c r="B25" s="29" t="s">
        <v>96</v>
      </c>
      <c r="C25" s="7" t="s">
        <v>141</v>
      </c>
      <c r="D25" s="33">
        <v>1023.8</v>
      </c>
    </row>
    <row r="26" spans="1:4" s="1" customFormat="1" ht="28.5">
      <c r="A26" s="41" t="s">
        <v>240</v>
      </c>
      <c r="B26" s="41"/>
      <c r="C26" s="25" t="s">
        <v>119</v>
      </c>
      <c r="D26" s="78">
        <f>D27</f>
        <v>99</v>
      </c>
    </row>
    <row r="27" spans="1:7" s="32" customFormat="1" ht="30">
      <c r="A27" s="29"/>
      <c r="B27" s="29" t="s">
        <v>96</v>
      </c>
      <c r="C27" s="7" t="s">
        <v>141</v>
      </c>
      <c r="D27" s="33">
        <v>99</v>
      </c>
      <c r="G27" s="95"/>
    </row>
    <row r="28" spans="1:4" s="1" customFormat="1" ht="28.5">
      <c r="A28" s="41" t="s">
        <v>241</v>
      </c>
      <c r="B28" s="41"/>
      <c r="C28" s="25" t="s">
        <v>120</v>
      </c>
      <c r="D28" s="78">
        <f>D29</f>
        <v>0</v>
      </c>
    </row>
    <row r="29" spans="1:4" s="32" customFormat="1" ht="30">
      <c r="A29" s="29"/>
      <c r="B29" s="29" t="s">
        <v>96</v>
      </c>
      <c r="C29" s="7" t="s">
        <v>141</v>
      </c>
      <c r="D29" s="33">
        <v>0</v>
      </c>
    </row>
    <row r="30" spans="1:4" s="32" customFormat="1" ht="42.75">
      <c r="A30" s="41" t="s">
        <v>242</v>
      </c>
      <c r="B30" s="41"/>
      <c r="C30" s="25" t="s">
        <v>32</v>
      </c>
      <c r="D30" s="78">
        <f>D31</f>
        <v>0</v>
      </c>
    </row>
    <row r="31" spans="1:4" s="32" customFormat="1" ht="30">
      <c r="A31" s="29"/>
      <c r="B31" s="29" t="s">
        <v>29</v>
      </c>
      <c r="C31" s="94" t="s">
        <v>30</v>
      </c>
      <c r="D31" s="33">
        <v>0</v>
      </c>
    </row>
    <row r="32" spans="1:4" s="32" customFormat="1" ht="42.75">
      <c r="A32" s="41" t="s">
        <v>243</v>
      </c>
      <c r="B32" s="41"/>
      <c r="C32" s="25" t="s">
        <v>31</v>
      </c>
      <c r="D32" s="78">
        <f>D33</f>
        <v>2000</v>
      </c>
    </row>
    <row r="33" spans="1:4" s="32" customFormat="1" ht="30">
      <c r="A33" s="29"/>
      <c r="B33" s="29" t="s">
        <v>29</v>
      </c>
      <c r="C33" s="94" t="s">
        <v>30</v>
      </c>
      <c r="D33" s="33">
        <v>2000</v>
      </c>
    </row>
    <row r="34" spans="1:4" s="32" customFormat="1" ht="57">
      <c r="A34" s="41" t="s">
        <v>244</v>
      </c>
      <c r="B34" s="41"/>
      <c r="C34" s="25" t="s">
        <v>45</v>
      </c>
      <c r="D34" s="78">
        <f>D35</f>
        <v>0</v>
      </c>
    </row>
    <row r="35" spans="1:4" s="32" customFormat="1" ht="30">
      <c r="A35" s="29"/>
      <c r="B35" s="29" t="s">
        <v>96</v>
      </c>
      <c r="C35" s="7" t="s">
        <v>141</v>
      </c>
      <c r="D35" s="33">
        <v>0</v>
      </c>
    </row>
    <row r="36" spans="1:4" s="1" customFormat="1" ht="57">
      <c r="A36" s="41" t="s">
        <v>245</v>
      </c>
      <c r="B36" s="41"/>
      <c r="C36" s="25" t="s">
        <v>122</v>
      </c>
      <c r="D36" s="78">
        <f>D37</f>
        <v>750.6</v>
      </c>
    </row>
    <row r="37" spans="1:4" s="32" customFormat="1" ht="30">
      <c r="A37" s="29"/>
      <c r="B37" s="29" t="s">
        <v>96</v>
      </c>
      <c r="C37" s="7" t="s">
        <v>141</v>
      </c>
      <c r="D37" s="33">
        <v>750.6</v>
      </c>
    </row>
    <row r="38" spans="1:4" s="1" customFormat="1" ht="28.5">
      <c r="A38" s="41" t="s">
        <v>246</v>
      </c>
      <c r="B38" s="41"/>
      <c r="C38" s="25" t="s">
        <v>143</v>
      </c>
      <c r="D38" s="78">
        <f>D39</f>
        <v>786.9</v>
      </c>
    </row>
    <row r="39" spans="1:4" s="32" customFormat="1" ht="30">
      <c r="A39" s="29"/>
      <c r="B39" s="29" t="s">
        <v>96</v>
      </c>
      <c r="C39" s="7" t="s">
        <v>141</v>
      </c>
      <c r="D39" s="33">
        <v>786.9</v>
      </c>
    </row>
    <row r="40" spans="1:4" s="1" customFormat="1" ht="28.5">
      <c r="A40" s="41" t="s">
        <v>247</v>
      </c>
      <c r="B40" s="41"/>
      <c r="C40" s="25" t="s">
        <v>121</v>
      </c>
      <c r="D40" s="78">
        <f>D41</f>
        <v>770.5</v>
      </c>
    </row>
    <row r="41" spans="1:4" s="32" customFormat="1" ht="30">
      <c r="A41" s="29"/>
      <c r="B41" s="29" t="s">
        <v>96</v>
      </c>
      <c r="C41" s="7" t="s">
        <v>141</v>
      </c>
      <c r="D41" s="33">
        <v>770.5</v>
      </c>
    </row>
    <row r="42" spans="1:4" s="1" customFormat="1" ht="28.5">
      <c r="A42" s="41" t="s">
        <v>248</v>
      </c>
      <c r="B42" s="41"/>
      <c r="C42" s="25" t="s">
        <v>185</v>
      </c>
      <c r="D42" s="78">
        <f>D43</f>
        <v>0</v>
      </c>
    </row>
    <row r="43" spans="1:4" s="32" customFormat="1" ht="30">
      <c r="A43" s="29"/>
      <c r="B43" s="29" t="s">
        <v>96</v>
      </c>
      <c r="C43" s="7" t="s">
        <v>141</v>
      </c>
      <c r="D43" s="33">
        <v>0</v>
      </c>
    </row>
    <row r="44" spans="1:4" s="1" customFormat="1" ht="14.25">
      <c r="A44" s="41" t="s">
        <v>249</v>
      </c>
      <c r="B44" s="41"/>
      <c r="C44" s="25" t="s">
        <v>34</v>
      </c>
      <c r="D44" s="78">
        <f>D45</f>
        <v>120</v>
      </c>
    </row>
    <row r="45" spans="1:4" s="1" customFormat="1" ht="30">
      <c r="A45" s="41"/>
      <c r="B45" s="29" t="s">
        <v>96</v>
      </c>
      <c r="C45" s="7" t="s">
        <v>141</v>
      </c>
      <c r="D45" s="33">
        <v>120</v>
      </c>
    </row>
    <row r="46" spans="1:4" s="1" customFormat="1" ht="14.25">
      <c r="A46" s="41" t="s">
        <v>33</v>
      </c>
      <c r="B46" s="41"/>
      <c r="C46" s="25" t="s">
        <v>123</v>
      </c>
      <c r="D46" s="78">
        <f>D47</f>
        <v>0</v>
      </c>
    </row>
    <row r="47" spans="1:4" s="1" customFormat="1" ht="30">
      <c r="A47" s="41"/>
      <c r="B47" s="29" t="s">
        <v>96</v>
      </c>
      <c r="C47" s="7" t="s">
        <v>141</v>
      </c>
      <c r="D47" s="33">
        <v>0</v>
      </c>
    </row>
    <row r="48" spans="1:4" s="1" customFormat="1" ht="14.25">
      <c r="A48" s="41" t="s">
        <v>35</v>
      </c>
      <c r="B48" s="41"/>
      <c r="C48" s="25" t="s">
        <v>124</v>
      </c>
      <c r="D48" s="78">
        <f>D49</f>
        <v>77.7</v>
      </c>
    </row>
    <row r="49" spans="1:4" s="1" customFormat="1" ht="30">
      <c r="A49" s="41"/>
      <c r="B49" s="29" t="s">
        <v>96</v>
      </c>
      <c r="C49" s="7" t="s">
        <v>141</v>
      </c>
      <c r="D49" s="33">
        <v>77.7</v>
      </c>
    </row>
    <row r="50" spans="1:4" s="1" customFormat="1" ht="28.5">
      <c r="A50" s="41" t="s">
        <v>36</v>
      </c>
      <c r="B50" s="41"/>
      <c r="C50" s="25" t="s">
        <v>186</v>
      </c>
      <c r="D50" s="78">
        <f>D51</f>
        <v>1990.2</v>
      </c>
    </row>
    <row r="51" spans="1:4" s="1" customFormat="1" ht="30">
      <c r="A51" s="41"/>
      <c r="B51" s="29" t="s">
        <v>96</v>
      </c>
      <c r="C51" s="7" t="s">
        <v>141</v>
      </c>
      <c r="D51" s="33">
        <v>1990.2</v>
      </c>
    </row>
    <row r="52" spans="1:4" s="1" customFormat="1" ht="45" customHeight="1">
      <c r="A52" s="41" t="s">
        <v>44</v>
      </c>
      <c r="B52" s="41"/>
      <c r="C52" s="25" t="s">
        <v>360</v>
      </c>
      <c r="D52" s="78">
        <f>D53</f>
        <v>693</v>
      </c>
    </row>
    <row r="53" spans="1:4" s="1" customFormat="1" ht="30">
      <c r="A53" s="41"/>
      <c r="B53" s="29" t="s">
        <v>96</v>
      </c>
      <c r="C53" s="7" t="s">
        <v>141</v>
      </c>
      <c r="D53" s="33">
        <v>693</v>
      </c>
    </row>
    <row r="54" spans="1:4" s="1" customFormat="1" ht="57">
      <c r="A54" s="41" t="s">
        <v>250</v>
      </c>
      <c r="B54" s="41"/>
      <c r="C54" s="25" t="s">
        <v>125</v>
      </c>
      <c r="D54" s="78">
        <f>D55</f>
        <v>0</v>
      </c>
    </row>
    <row r="55" spans="1:4" s="1" customFormat="1" ht="30">
      <c r="A55" s="41"/>
      <c r="B55" s="29" t="s">
        <v>96</v>
      </c>
      <c r="C55" s="7" t="s">
        <v>141</v>
      </c>
      <c r="D55" s="33">
        <v>0</v>
      </c>
    </row>
    <row r="56" spans="1:4" s="1" customFormat="1" ht="42.75">
      <c r="A56" s="47" t="s">
        <v>251</v>
      </c>
      <c r="B56" s="47"/>
      <c r="C56" s="24" t="s">
        <v>11</v>
      </c>
      <c r="D56" s="79">
        <f>D57+D59+D61+D63+D65</f>
        <v>1577.1999999999998</v>
      </c>
    </row>
    <row r="57" spans="1:4" s="1" customFormat="1" ht="28.5">
      <c r="A57" s="41" t="s">
        <v>252</v>
      </c>
      <c r="B57" s="41"/>
      <c r="C57" s="11" t="s">
        <v>12</v>
      </c>
      <c r="D57" s="78">
        <f>D58</f>
        <v>1033.6</v>
      </c>
    </row>
    <row r="58" spans="1:4" s="32" customFormat="1" ht="30">
      <c r="A58" s="29"/>
      <c r="B58" s="29" t="s">
        <v>96</v>
      </c>
      <c r="C58" s="7" t="s">
        <v>141</v>
      </c>
      <c r="D58" s="33">
        <v>1033.6</v>
      </c>
    </row>
    <row r="59" spans="1:4" s="1" customFormat="1" ht="57">
      <c r="A59" s="41" t="s">
        <v>253</v>
      </c>
      <c r="B59" s="41"/>
      <c r="C59" s="11" t="s">
        <v>126</v>
      </c>
      <c r="D59" s="78">
        <f>D60</f>
        <v>240</v>
      </c>
    </row>
    <row r="60" spans="1:4" s="32" customFormat="1" ht="30">
      <c r="A60" s="29" t="s">
        <v>254</v>
      </c>
      <c r="B60" s="29" t="s">
        <v>96</v>
      </c>
      <c r="C60" s="7" t="s">
        <v>141</v>
      </c>
      <c r="D60" s="33">
        <v>240</v>
      </c>
    </row>
    <row r="61" spans="1:4" s="1" customFormat="1" ht="42.75">
      <c r="A61" s="41" t="s">
        <v>255</v>
      </c>
      <c r="B61" s="41"/>
      <c r="C61" s="11" t="s">
        <v>13</v>
      </c>
      <c r="D61" s="78">
        <f>D62</f>
        <v>289</v>
      </c>
    </row>
    <row r="62" spans="1:4" s="32" customFormat="1" ht="30">
      <c r="A62" s="29"/>
      <c r="B62" s="29" t="s">
        <v>96</v>
      </c>
      <c r="C62" s="7" t="s">
        <v>141</v>
      </c>
      <c r="D62" s="33">
        <v>289</v>
      </c>
    </row>
    <row r="63" spans="1:4" s="1" customFormat="1" ht="42.75">
      <c r="A63" s="41" t="s">
        <v>256</v>
      </c>
      <c r="B63" s="41"/>
      <c r="C63" s="11" t="s">
        <v>127</v>
      </c>
      <c r="D63" s="78">
        <f>D64</f>
        <v>0</v>
      </c>
    </row>
    <row r="64" spans="1:4" s="32" customFormat="1" ht="30">
      <c r="A64" s="29"/>
      <c r="B64" s="29" t="s">
        <v>96</v>
      </c>
      <c r="C64" s="7" t="s">
        <v>141</v>
      </c>
      <c r="D64" s="33">
        <v>0</v>
      </c>
    </row>
    <row r="65" spans="1:4" s="1" customFormat="1" ht="28.5">
      <c r="A65" s="41" t="s">
        <v>257</v>
      </c>
      <c r="B65" s="41"/>
      <c r="C65" s="11" t="s">
        <v>92</v>
      </c>
      <c r="D65" s="78">
        <f>D66</f>
        <v>14.6</v>
      </c>
    </row>
    <row r="66" spans="1:4" s="32" customFormat="1" ht="15">
      <c r="A66" s="29"/>
      <c r="B66" s="29">
        <v>800</v>
      </c>
      <c r="C66" s="26" t="s">
        <v>88</v>
      </c>
      <c r="D66" s="33">
        <v>14.6</v>
      </c>
    </row>
    <row r="67" spans="1:4" s="1" customFormat="1" ht="57">
      <c r="A67" s="47" t="s">
        <v>258</v>
      </c>
      <c r="B67" s="47"/>
      <c r="C67" s="24" t="s">
        <v>14</v>
      </c>
      <c r="D67" s="79">
        <f>D68+D70+D72+D74</f>
        <v>545.9000000000001</v>
      </c>
    </row>
    <row r="68" spans="1:4" s="1" customFormat="1" ht="28.5" customHeight="1">
      <c r="A68" s="41" t="s">
        <v>259</v>
      </c>
      <c r="B68" s="41"/>
      <c r="C68" s="11" t="s">
        <v>173</v>
      </c>
      <c r="D68" s="78">
        <f>D69</f>
        <v>511.7</v>
      </c>
    </row>
    <row r="69" spans="1:4" s="32" customFormat="1" ht="30">
      <c r="A69" s="29"/>
      <c r="B69" s="29" t="s">
        <v>96</v>
      </c>
      <c r="C69" s="7" t="s">
        <v>141</v>
      </c>
      <c r="D69" s="33">
        <v>511.7</v>
      </c>
    </row>
    <row r="70" spans="1:4" s="1" customFormat="1" ht="28.5">
      <c r="A70" s="41" t="s">
        <v>260</v>
      </c>
      <c r="B70" s="41"/>
      <c r="C70" s="11" t="s">
        <v>128</v>
      </c>
      <c r="D70" s="78">
        <f>D71</f>
        <v>0</v>
      </c>
    </row>
    <row r="71" spans="1:4" s="32" customFormat="1" ht="30">
      <c r="A71" s="29"/>
      <c r="B71" s="29" t="s">
        <v>96</v>
      </c>
      <c r="C71" s="7" t="s">
        <v>141</v>
      </c>
      <c r="D71" s="33">
        <v>0</v>
      </c>
    </row>
    <row r="72" spans="1:4" s="1" customFormat="1" ht="28.5">
      <c r="A72" s="41" t="s">
        <v>261</v>
      </c>
      <c r="B72" s="41"/>
      <c r="C72" s="11" t="s">
        <v>129</v>
      </c>
      <c r="D72" s="78">
        <f>D73</f>
        <v>9</v>
      </c>
    </row>
    <row r="73" spans="1:4" s="32" customFormat="1" ht="30">
      <c r="A73" s="29"/>
      <c r="B73" s="29" t="s">
        <v>96</v>
      </c>
      <c r="C73" s="7" t="s">
        <v>141</v>
      </c>
      <c r="D73" s="33">
        <v>9</v>
      </c>
    </row>
    <row r="74" spans="1:4" s="1" customFormat="1" ht="42.75">
      <c r="A74" s="41" t="s">
        <v>312</v>
      </c>
      <c r="B74" s="41"/>
      <c r="C74" s="25" t="s">
        <v>95</v>
      </c>
      <c r="D74" s="78">
        <f>D75</f>
        <v>25.2</v>
      </c>
    </row>
    <row r="75" spans="1:4" s="32" customFormat="1" ht="15">
      <c r="A75" s="29"/>
      <c r="B75" s="29" t="s">
        <v>112</v>
      </c>
      <c r="C75" s="26" t="s">
        <v>160</v>
      </c>
      <c r="D75" s="33">
        <v>25.2</v>
      </c>
    </row>
    <row r="76" spans="1:4" s="1" customFormat="1" ht="57">
      <c r="A76" s="47" t="s">
        <v>262</v>
      </c>
      <c r="B76" s="47"/>
      <c r="C76" s="24" t="s">
        <v>15</v>
      </c>
      <c r="D76" s="79">
        <f>D77+D79+D81+D83+D85+D87+D89</f>
        <v>1395.8</v>
      </c>
    </row>
    <row r="77" spans="1:4" s="1" customFormat="1" ht="14.25">
      <c r="A77" s="41" t="s">
        <v>263</v>
      </c>
      <c r="B77" s="41"/>
      <c r="C77" s="11" t="s">
        <v>130</v>
      </c>
      <c r="D77" s="78">
        <f>D78</f>
        <v>365.1</v>
      </c>
    </row>
    <row r="78" spans="1:4" s="32" customFormat="1" ht="30">
      <c r="A78" s="29"/>
      <c r="B78" s="29" t="s">
        <v>96</v>
      </c>
      <c r="C78" s="7" t="s">
        <v>141</v>
      </c>
      <c r="D78" s="33">
        <v>365.1</v>
      </c>
    </row>
    <row r="79" spans="1:4" s="1" customFormat="1" ht="14.25">
      <c r="A79" s="41" t="s">
        <v>264</v>
      </c>
      <c r="B79" s="41"/>
      <c r="C79" s="11" t="s">
        <v>131</v>
      </c>
      <c r="D79" s="78">
        <f>D80</f>
        <v>13.7</v>
      </c>
    </row>
    <row r="80" spans="1:4" s="32" customFormat="1" ht="30">
      <c r="A80" s="29"/>
      <c r="B80" s="29" t="s">
        <v>96</v>
      </c>
      <c r="C80" s="7" t="s">
        <v>141</v>
      </c>
      <c r="D80" s="33">
        <v>13.7</v>
      </c>
    </row>
    <row r="81" spans="1:4" s="1" customFormat="1" ht="28.5">
      <c r="A81" s="41" t="s">
        <v>265</v>
      </c>
      <c r="B81" s="41"/>
      <c r="C81" s="11" t="s">
        <v>132</v>
      </c>
      <c r="D81" s="78">
        <f>D82</f>
        <v>16.4</v>
      </c>
    </row>
    <row r="82" spans="1:4" s="32" customFormat="1" ht="30">
      <c r="A82" s="29"/>
      <c r="B82" s="29" t="s">
        <v>96</v>
      </c>
      <c r="C82" s="7" t="s">
        <v>141</v>
      </c>
      <c r="D82" s="33">
        <v>16.4</v>
      </c>
    </row>
    <row r="83" spans="1:4" s="1" customFormat="1" ht="42.75">
      <c r="A83" s="41" t="s">
        <v>266</v>
      </c>
      <c r="B83" s="41"/>
      <c r="C83" s="11" t="s">
        <v>133</v>
      </c>
      <c r="D83" s="78">
        <f>D84</f>
        <v>0</v>
      </c>
    </row>
    <row r="84" spans="1:4" s="32" customFormat="1" ht="30">
      <c r="A84" s="29"/>
      <c r="B84" s="29" t="s">
        <v>96</v>
      </c>
      <c r="C84" s="7" t="s">
        <v>141</v>
      </c>
      <c r="D84" s="33">
        <v>0</v>
      </c>
    </row>
    <row r="85" spans="1:4" s="1" customFormat="1" ht="42.75">
      <c r="A85" s="41" t="s">
        <v>267</v>
      </c>
      <c r="B85" s="41"/>
      <c r="C85" s="11" t="s">
        <v>139</v>
      </c>
      <c r="D85" s="78">
        <f>D86</f>
        <v>16.9</v>
      </c>
    </row>
    <row r="86" spans="1:4" s="32" customFormat="1" ht="30">
      <c r="A86" s="29"/>
      <c r="B86" s="29" t="s">
        <v>96</v>
      </c>
      <c r="C86" s="7" t="s">
        <v>141</v>
      </c>
      <c r="D86" s="33">
        <v>16.9</v>
      </c>
    </row>
    <row r="87" spans="1:4" s="1" customFormat="1" ht="34.5" customHeight="1">
      <c r="A87" s="41" t="s">
        <v>268</v>
      </c>
      <c r="B87" s="41"/>
      <c r="C87" s="25" t="s">
        <v>16</v>
      </c>
      <c r="D87" s="78">
        <f>D88</f>
        <v>20</v>
      </c>
    </row>
    <row r="88" spans="1:4" s="32" customFormat="1" ht="30" customHeight="1">
      <c r="A88" s="29"/>
      <c r="B88" s="29" t="s">
        <v>96</v>
      </c>
      <c r="C88" s="7" t="s">
        <v>141</v>
      </c>
      <c r="D88" s="33">
        <v>20</v>
      </c>
    </row>
    <row r="89" spans="1:4" s="1" customFormat="1" ht="30" customHeight="1">
      <c r="A89" s="41" t="s">
        <v>269</v>
      </c>
      <c r="B89" s="41"/>
      <c r="C89" s="11" t="s">
        <v>37</v>
      </c>
      <c r="D89" s="78">
        <f>D90</f>
        <v>963.7</v>
      </c>
    </row>
    <row r="90" spans="1:4" s="32" customFormat="1" ht="30" customHeight="1">
      <c r="A90" s="29"/>
      <c r="B90" s="29" t="s">
        <v>96</v>
      </c>
      <c r="C90" s="7" t="s">
        <v>141</v>
      </c>
      <c r="D90" s="33">
        <v>963.7</v>
      </c>
    </row>
    <row r="91" spans="1:4" s="1" customFormat="1" ht="45" customHeight="1">
      <c r="A91" s="47" t="s">
        <v>270</v>
      </c>
      <c r="B91" s="47"/>
      <c r="C91" s="24" t="s">
        <v>17</v>
      </c>
      <c r="D91" s="79">
        <f>D92+D94+D96+D98</f>
        <v>212</v>
      </c>
    </row>
    <row r="92" spans="1:4" s="1" customFormat="1" ht="30" customHeight="1">
      <c r="A92" s="41" t="s">
        <v>271</v>
      </c>
      <c r="B92" s="41"/>
      <c r="C92" s="25" t="s">
        <v>18</v>
      </c>
      <c r="D92" s="78">
        <f>D93</f>
        <v>0</v>
      </c>
    </row>
    <row r="93" spans="1:4" s="32" customFormat="1" ht="15" customHeight="1">
      <c r="A93" s="29"/>
      <c r="B93" s="29">
        <v>800</v>
      </c>
      <c r="C93" s="26" t="s">
        <v>88</v>
      </c>
      <c r="D93" s="33">
        <v>0</v>
      </c>
    </row>
    <row r="94" spans="1:4" s="1" customFormat="1" ht="15" customHeight="1">
      <c r="A94" s="41" t="s">
        <v>272</v>
      </c>
      <c r="B94" s="41"/>
      <c r="C94" s="25" t="s">
        <v>134</v>
      </c>
      <c r="D94" s="78">
        <f>D95</f>
        <v>100</v>
      </c>
    </row>
    <row r="95" spans="1:4" s="32" customFormat="1" ht="15" customHeight="1">
      <c r="A95" s="29"/>
      <c r="B95" s="29">
        <v>800</v>
      </c>
      <c r="C95" s="26" t="s">
        <v>88</v>
      </c>
      <c r="D95" s="33">
        <v>100</v>
      </c>
    </row>
    <row r="96" spans="1:4" s="1" customFormat="1" ht="45" customHeight="1">
      <c r="A96" s="41" t="s">
        <v>313</v>
      </c>
      <c r="B96" s="41"/>
      <c r="C96" s="25" t="s">
        <v>90</v>
      </c>
      <c r="D96" s="78">
        <f>D97</f>
        <v>63.5</v>
      </c>
    </row>
    <row r="97" spans="1:4" s="32" customFormat="1" ht="15" customHeight="1">
      <c r="A97" s="29"/>
      <c r="B97" s="29" t="s">
        <v>112</v>
      </c>
      <c r="C97" s="26" t="s">
        <v>160</v>
      </c>
      <c r="D97" s="33">
        <v>63.5</v>
      </c>
    </row>
    <row r="98" spans="1:4" s="1" customFormat="1" ht="57" customHeight="1">
      <c r="A98" s="41" t="s">
        <v>314</v>
      </c>
      <c r="B98" s="41"/>
      <c r="C98" s="25" t="s">
        <v>62</v>
      </c>
      <c r="D98" s="78">
        <f>D99</f>
        <v>48.5</v>
      </c>
    </row>
    <row r="99" spans="1:4" s="32" customFormat="1" ht="15" customHeight="1">
      <c r="A99" s="29"/>
      <c r="B99" s="29" t="s">
        <v>112</v>
      </c>
      <c r="C99" s="26" t="s">
        <v>160</v>
      </c>
      <c r="D99" s="33">
        <v>48.5</v>
      </c>
    </row>
    <row r="100" spans="1:4" s="1" customFormat="1" ht="15" customHeight="1">
      <c r="A100" s="47" t="s">
        <v>273</v>
      </c>
      <c r="B100" s="47"/>
      <c r="C100" s="24" t="s">
        <v>135</v>
      </c>
      <c r="D100" s="79">
        <f>D101+D111+D123</f>
        <v>7042.129999999999</v>
      </c>
    </row>
    <row r="101" spans="1:4" s="1" customFormat="1" ht="30" customHeight="1">
      <c r="A101" s="41" t="s">
        <v>274</v>
      </c>
      <c r="B101" s="41"/>
      <c r="C101" s="25" t="s">
        <v>19</v>
      </c>
      <c r="D101" s="78">
        <f>D102+D105+D107</f>
        <v>2961.1299999999997</v>
      </c>
    </row>
    <row r="102" spans="1:4" s="32" customFormat="1" ht="15" customHeight="1">
      <c r="A102" s="29" t="s">
        <v>275</v>
      </c>
      <c r="B102" s="29"/>
      <c r="C102" s="26" t="s">
        <v>151</v>
      </c>
      <c r="D102" s="33">
        <f>D103+D104</f>
        <v>723.8299999999999</v>
      </c>
    </row>
    <row r="103" spans="1:8" s="32" customFormat="1" ht="60">
      <c r="A103" s="29"/>
      <c r="B103" s="29">
        <v>100</v>
      </c>
      <c r="C103" s="26" t="s">
        <v>111</v>
      </c>
      <c r="D103" s="33">
        <v>723.8</v>
      </c>
      <c r="H103" s="95"/>
    </row>
    <row r="104" spans="1:4" s="32" customFormat="1" ht="15">
      <c r="A104" s="29"/>
      <c r="B104" s="29">
        <v>800</v>
      </c>
      <c r="C104" s="26" t="s">
        <v>88</v>
      </c>
      <c r="D104" s="80">
        <v>0.03</v>
      </c>
    </row>
    <row r="105" spans="1:4" s="32" customFormat="1" ht="15">
      <c r="A105" s="29" t="s">
        <v>276</v>
      </c>
      <c r="B105" s="29"/>
      <c r="C105" s="26" t="s">
        <v>152</v>
      </c>
      <c r="D105" s="33">
        <f>D106</f>
        <v>60</v>
      </c>
    </row>
    <row r="106" spans="1:4" ht="30">
      <c r="A106" s="29"/>
      <c r="B106" s="29">
        <v>200</v>
      </c>
      <c r="C106" s="26" t="s">
        <v>141</v>
      </c>
      <c r="D106" s="80">
        <v>60</v>
      </c>
    </row>
    <row r="107" spans="1:4" ht="30">
      <c r="A107" s="29" t="s">
        <v>277</v>
      </c>
      <c r="B107" s="29"/>
      <c r="C107" s="26" t="s">
        <v>136</v>
      </c>
      <c r="D107" s="33">
        <f>D108+D109+D110</f>
        <v>2177.2999999999997</v>
      </c>
    </row>
    <row r="108" spans="1:4" ht="60">
      <c r="A108" s="29"/>
      <c r="B108" s="29">
        <v>100</v>
      </c>
      <c r="C108" s="26" t="s">
        <v>111</v>
      </c>
      <c r="D108" s="33">
        <v>2133.4</v>
      </c>
    </row>
    <row r="109" spans="1:4" ht="30" customHeight="1">
      <c r="A109" s="29"/>
      <c r="B109" s="29">
        <v>200</v>
      </c>
      <c r="C109" s="26" t="s">
        <v>141</v>
      </c>
      <c r="D109" s="33">
        <v>43.2</v>
      </c>
    </row>
    <row r="110" spans="1:4" ht="15">
      <c r="A110" s="29"/>
      <c r="B110" s="29">
        <v>800</v>
      </c>
      <c r="C110" s="26" t="s">
        <v>88</v>
      </c>
      <c r="D110" s="33">
        <v>0.7</v>
      </c>
    </row>
    <row r="111" spans="1:4" ht="42.75">
      <c r="A111" s="41" t="s">
        <v>278</v>
      </c>
      <c r="B111" s="41"/>
      <c r="C111" s="25" t="s">
        <v>20</v>
      </c>
      <c r="D111" s="78">
        <f>D112+D115+D117+D121+D119</f>
        <v>874.5</v>
      </c>
    </row>
    <row r="112" spans="1:4" ht="30">
      <c r="A112" s="29" t="s">
        <v>280</v>
      </c>
      <c r="B112" s="29"/>
      <c r="C112" s="26" t="s">
        <v>222</v>
      </c>
      <c r="D112" s="80">
        <f>D113+D114</f>
        <v>171.5</v>
      </c>
    </row>
    <row r="113" spans="1:4" ht="60">
      <c r="A113" s="29"/>
      <c r="B113" s="29" t="s">
        <v>138</v>
      </c>
      <c r="C113" s="26" t="s">
        <v>111</v>
      </c>
      <c r="D113" s="33">
        <v>170.7</v>
      </c>
    </row>
    <row r="114" spans="1:4" s="32" customFormat="1" ht="30">
      <c r="A114" s="29"/>
      <c r="B114" s="29" t="s">
        <v>96</v>
      </c>
      <c r="C114" s="26" t="s">
        <v>141</v>
      </c>
      <c r="D114" s="33">
        <v>0.8</v>
      </c>
    </row>
    <row r="115" spans="1:4" s="32" customFormat="1" ht="30">
      <c r="A115" s="29" t="s">
        <v>446</v>
      </c>
      <c r="B115" s="29"/>
      <c r="C115" s="26" t="s">
        <v>447</v>
      </c>
      <c r="D115" s="33">
        <f>D116</f>
        <v>53.2</v>
      </c>
    </row>
    <row r="116" spans="1:4" s="32" customFormat="1" ht="30">
      <c r="A116" s="29"/>
      <c r="B116" s="29" t="s">
        <v>96</v>
      </c>
      <c r="C116" s="26" t="s">
        <v>141</v>
      </c>
      <c r="D116" s="33">
        <v>53.2</v>
      </c>
    </row>
    <row r="117" spans="1:4" s="32" customFormat="1" ht="102.75" customHeight="1">
      <c r="A117" s="29" t="s">
        <v>322</v>
      </c>
      <c r="B117" s="29"/>
      <c r="C117" s="26" t="s">
        <v>5</v>
      </c>
      <c r="D117" s="33">
        <f>D118</f>
        <v>450</v>
      </c>
    </row>
    <row r="118" spans="1:4" s="32" customFormat="1" ht="30">
      <c r="A118" s="29"/>
      <c r="B118" s="29" t="s">
        <v>96</v>
      </c>
      <c r="C118" s="26" t="s">
        <v>141</v>
      </c>
      <c r="D118" s="33">
        <v>450</v>
      </c>
    </row>
    <row r="119" spans="1:4" s="32" customFormat="1" ht="30">
      <c r="A119" s="29" t="s">
        <v>451</v>
      </c>
      <c r="B119" s="29"/>
      <c r="C119" s="26" t="s">
        <v>452</v>
      </c>
      <c r="D119" s="33">
        <f>D120</f>
        <v>198</v>
      </c>
    </row>
    <row r="120" spans="1:4" s="32" customFormat="1" ht="30">
      <c r="A120" s="29"/>
      <c r="B120" s="29" t="s">
        <v>96</v>
      </c>
      <c r="C120" s="26" t="s">
        <v>141</v>
      </c>
      <c r="D120" s="33">
        <v>198</v>
      </c>
    </row>
    <row r="121" spans="1:4" ht="30">
      <c r="A121" s="29" t="s">
        <v>279</v>
      </c>
      <c r="B121" s="29"/>
      <c r="C121" s="26" t="s">
        <v>137</v>
      </c>
      <c r="D121" s="33">
        <f>D122</f>
        <v>1.8</v>
      </c>
    </row>
    <row r="122" spans="1:4" ht="30">
      <c r="A122" s="29"/>
      <c r="B122" s="29" t="s">
        <v>96</v>
      </c>
      <c r="C122" s="26" t="s">
        <v>141</v>
      </c>
      <c r="D122" s="80">
        <v>1.8</v>
      </c>
    </row>
    <row r="123" spans="1:4" s="1" customFormat="1" ht="45" customHeight="1">
      <c r="A123" s="76" t="s">
        <v>281</v>
      </c>
      <c r="B123" s="41"/>
      <c r="C123" s="25" t="s">
        <v>21</v>
      </c>
      <c r="D123" s="81">
        <f>D133+D128+D124+D126+D130</f>
        <v>3206.5</v>
      </c>
    </row>
    <row r="124" spans="1:4" s="84" customFormat="1" ht="60" customHeight="1">
      <c r="A124" s="27" t="s">
        <v>320</v>
      </c>
      <c r="B124" s="29"/>
      <c r="C124" s="26" t="s">
        <v>321</v>
      </c>
      <c r="D124" s="80">
        <f>D125</f>
        <v>828.5</v>
      </c>
    </row>
    <row r="125" spans="1:4" s="84" customFormat="1" ht="30" customHeight="1">
      <c r="A125" s="27"/>
      <c r="B125" s="29" t="s">
        <v>96</v>
      </c>
      <c r="C125" s="26" t="s">
        <v>141</v>
      </c>
      <c r="D125" s="80">
        <v>828.5</v>
      </c>
    </row>
    <row r="126" spans="1:4" s="84" customFormat="1" ht="60" customHeight="1">
      <c r="A126" s="27" t="s">
        <v>324</v>
      </c>
      <c r="B126" s="29"/>
      <c r="C126" s="26" t="s">
        <v>325</v>
      </c>
      <c r="D126" s="80">
        <f>D127</f>
        <v>2000</v>
      </c>
    </row>
    <row r="127" spans="1:4" s="84" customFormat="1" ht="30" customHeight="1">
      <c r="A127" s="27"/>
      <c r="B127" s="29" t="s">
        <v>29</v>
      </c>
      <c r="C127" s="94" t="s">
        <v>30</v>
      </c>
      <c r="D127" s="80">
        <v>2000</v>
      </c>
    </row>
    <row r="128" spans="1:4" s="84" customFormat="1" ht="30" customHeight="1">
      <c r="A128" s="27" t="s">
        <v>309</v>
      </c>
      <c r="B128" s="29"/>
      <c r="C128" s="26" t="s">
        <v>310</v>
      </c>
      <c r="D128" s="80">
        <f>D129</f>
        <v>0</v>
      </c>
    </row>
    <row r="129" spans="1:4" s="84" customFormat="1" ht="30" customHeight="1">
      <c r="A129" s="27"/>
      <c r="B129" s="29" t="s">
        <v>96</v>
      </c>
      <c r="C129" s="26" t="s">
        <v>141</v>
      </c>
      <c r="D129" s="80">
        <v>0</v>
      </c>
    </row>
    <row r="130" spans="1:4" s="84" customFormat="1" ht="45" customHeight="1">
      <c r="A130" s="27" t="s">
        <v>453</v>
      </c>
      <c r="B130" s="29"/>
      <c r="C130" s="26" t="s">
        <v>454</v>
      </c>
      <c r="D130" s="80">
        <f>D131</f>
        <v>45</v>
      </c>
    </row>
    <row r="131" spans="1:4" s="84" customFormat="1" ht="75" customHeight="1">
      <c r="A131" s="27" t="s">
        <v>455</v>
      </c>
      <c r="B131" s="29"/>
      <c r="C131" s="26" t="s">
        <v>456</v>
      </c>
      <c r="D131" s="80">
        <f>D132</f>
        <v>45</v>
      </c>
    </row>
    <row r="132" spans="1:4" s="84" customFormat="1" ht="30" customHeight="1">
      <c r="A132" s="27"/>
      <c r="B132" s="29" t="s">
        <v>96</v>
      </c>
      <c r="C132" s="26" t="s">
        <v>141</v>
      </c>
      <c r="D132" s="80">
        <v>45</v>
      </c>
    </row>
    <row r="133" spans="1:4" ht="60">
      <c r="A133" s="27" t="s">
        <v>315</v>
      </c>
      <c r="B133" s="29"/>
      <c r="C133" s="26" t="s">
        <v>223</v>
      </c>
      <c r="D133" s="80">
        <f>D134</f>
        <v>333</v>
      </c>
    </row>
    <row r="134" spans="1:4" ht="15" customHeight="1">
      <c r="A134" s="27"/>
      <c r="B134" s="29" t="s">
        <v>112</v>
      </c>
      <c r="C134" s="26" t="s">
        <v>160</v>
      </c>
      <c r="D134" s="80">
        <f>320+13</f>
        <v>333</v>
      </c>
    </row>
    <row r="135" spans="1:4" s="1" customFormat="1" ht="14.25">
      <c r="A135" s="41"/>
      <c r="B135" s="41"/>
      <c r="C135" s="25" t="s">
        <v>144</v>
      </c>
      <c r="D135" s="81">
        <f>D100+D9+D18+D23+D56+D67+D76+D91</f>
        <v>19479.13</v>
      </c>
    </row>
    <row r="142" ht="15">
      <c r="D142" s="82"/>
    </row>
  </sheetData>
  <sheetProtection/>
  <mergeCells count="1">
    <mergeCell ref="A6:D6"/>
  </mergeCells>
  <printOptions/>
  <pageMargins left="0.5905511811023623" right="0.1968503937007874" top="0.1968503937007874" bottom="0.1968503937007874" header="0" footer="0"/>
  <pageSetup fitToHeight="0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5"/>
  <sheetViews>
    <sheetView zoomScalePageLayoutView="0" workbookViewId="0" topLeftCell="A253">
      <selection activeCell="F30" sqref="F30"/>
    </sheetView>
  </sheetViews>
  <sheetFormatPr defaultColWidth="9.00390625" defaultRowHeight="12.75"/>
  <cols>
    <col min="1" max="1" width="9.75390625" style="0" customWidth="1"/>
    <col min="2" max="3" width="11.75390625" style="4" customWidth="1"/>
    <col min="4" max="4" width="9.75390625" style="4" customWidth="1"/>
    <col min="5" max="5" width="49.75390625" style="21" customWidth="1"/>
    <col min="6" max="6" width="18.75390625" style="4" customWidth="1"/>
  </cols>
  <sheetData>
    <row r="1" ht="15">
      <c r="F1" s="6" t="s">
        <v>145</v>
      </c>
    </row>
    <row r="2" ht="15">
      <c r="F2" s="6" t="s">
        <v>56</v>
      </c>
    </row>
    <row r="3" ht="15">
      <c r="F3" s="6" t="s">
        <v>284</v>
      </c>
    </row>
    <row r="4" ht="15">
      <c r="F4" s="6" t="s">
        <v>450</v>
      </c>
    </row>
    <row r="5" ht="15">
      <c r="F5"/>
    </row>
    <row r="6" ht="15">
      <c r="F6" s="6"/>
    </row>
    <row r="7" spans="1:6" ht="15" customHeight="1">
      <c r="A7" s="151" t="s">
        <v>187</v>
      </c>
      <c r="B7" s="151"/>
      <c r="C7" s="151"/>
      <c r="D7" s="151"/>
      <c r="E7" s="151"/>
      <c r="F7" s="151"/>
    </row>
    <row r="8" spans="1:6" ht="15" customHeight="1">
      <c r="A8" s="151" t="s">
        <v>284</v>
      </c>
      <c r="B8" s="151"/>
      <c r="C8" s="151"/>
      <c r="D8" s="151"/>
      <c r="E8" s="151"/>
      <c r="F8" s="151"/>
    </row>
    <row r="9" spans="1:6" ht="14.25" customHeight="1">
      <c r="A9" s="147" t="s">
        <v>174</v>
      </c>
      <c r="B9" s="147"/>
      <c r="C9" s="147"/>
      <c r="D9" s="147"/>
      <c r="E9" s="147"/>
      <c r="F9" s="147"/>
    </row>
    <row r="10" spans="2:5" ht="15">
      <c r="B10" s="22"/>
      <c r="C10" s="22"/>
      <c r="D10" s="22"/>
      <c r="E10" s="23"/>
    </row>
    <row r="11" spans="2:6" ht="15">
      <c r="B11" s="22"/>
      <c r="C11" s="22"/>
      <c r="D11" s="22"/>
      <c r="E11" s="23"/>
      <c r="F11" s="6" t="s">
        <v>146</v>
      </c>
    </row>
    <row r="12" spans="1:6" ht="12.75">
      <c r="A12" s="150" t="s">
        <v>200</v>
      </c>
      <c r="B12" s="152" t="s">
        <v>84</v>
      </c>
      <c r="C12" s="152" t="s">
        <v>85</v>
      </c>
      <c r="D12" s="152" t="s">
        <v>86</v>
      </c>
      <c r="E12" s="153" t="s">
        <v>150</v>
      </c>
      <c r="F12" s="149" t="s">
        <v>87</v>
      </c>
    </row>
    <row r="13" spans="1:6" ht="12.75">
      <c r="A13" s="150"/>
      <c r="B13" s="152"/>
      <c r="C13" s="152"/>
      <c r="D13" s="152"/>
      <c r="E13" s="153"/>
      <c r="F13" s="149"/>
    </row>
    <row r="14" spans="1:6" ht="12.75">
      <c r="A14" s="150"/>
      <c r="B14" s="152"/>
      <c r="C14" s="152"/>
      <c r="D14" s="152"/>
      <c r="E14" s="153"/>
      <c r="F14" s="149"/>
    </row>
    <row r="15" spans="1:6" ht="12.75">
      <c r="A15" s="150"/>
      <c r="B15" s="152"/>
      <c r="C15" s="152"/>
      <c r="D15" s="152"/>
      <c r="E15" s="153"/>
      <c r="F15" s="149"/>
    </row>
    <row r="16" spans="1:6" ht="12.75">
      <c r="A16" s="150"/>
      <c r="B16" s="152"/>
      <c r="C16" s="152"/>
      <c r="D16" s="152"/>
      <c r="E16" s="153"/>
      <c r="F16" s="149"/>
    </row>
    <row r="17" spans="1:6" ht="4.5" customHeight="1">
      <c r="A17" s="150"/>
      <c r="B17" s="152"/>
      <c r="C17" s="152"/>
      <c r="D17" s="152"/>
      <c r="E17" s="153"/>
      <c r="F17" s="149"/>
    </row>
    <row r="18" spans="1:6" ht="12.75" hidden="1">
      <c r="A18" s="150"/>
      <c r="B18" s="152"/>
      <c r="C18" s="152"/>
      <c r="D18" s="152"/>
      <c r="E18" s="153"/>
      <c r="F18" s="149"/>
    </row>
    <row r="19" spans="1:6" ht="12.75" hidden="1">
      <c r="A19" s="150"/>
      <c r="B19" s="152"/>
      <c r="C19" s="152"/>
      <c r="D19" s="152"/>
      <c r="E19" s="153"/>
      <c r="F19" s="149"/>
    </row>
    <row r="20" spans="1:6" ht="12.75" hidden="1">
      <c r="A20" s="150"/>
      <c r="B20" s="152"/>
      <c r="C20" s="152"/>
      <c r="D20" s="152"/>
      <c r="E20" s="153"/>
      <c r="F20" s="149"/>
    </row>
    <row r="21" spans="1:6" ht="12.75" hidden="1">
      <c r="A21" s="150"/>
      <c r="B21" s="152"/>
      <c r="C21" s="152"/>
      <c r="D21" s="152"/>
      <c r="E21" s="153"/>
      <c r="F21" s="149"/>
    </row>
    <row r="22" spans="1:6" s="35" customFormat="1" ht="34.5">
      <c r="A22" s="36" t="s">
        <v>22</v>
      </c>
      <c r="B22" s="37"/>
      <c r="C22" s="37"/>
      <c r="D22" s="37"/>
      <c r="E22" s="34" t="s">
        <v>23</v>
      </c>
      <c r="F22" s="99">
        <f>F23</f>
        <v>877.3</v>
      </c>
    </row>
    <row r="23" spans="1:6" ht="15.75">
      <c r="A23" s="38"/>
      <c r="B23" s="39" t="s">
        <v>201</v>
      </c>
      <c r="C23" s="39"/>
      <c r="D23" s="39"/>
      <c r="E23" s="30" t="s">
        <v>110</v>
      </c>
      <c r="F23" s="100">
        <f>F24+F35</f>
        <v>877.3</v>
      </c>
    </row>
    <row r="24" spans="1:6" ht="42.75">
      <c r="A24" s="40"/>
      <c r="B24" s="41" t="s">
        <v>202</v>
      </c>
      <c r="C24" s="41"/>
      <c r="D24" s="41"/>
      <c r="E24" s="25" t="s">
        <v>170</v>
      </c>
      <c r="F24" s="78">
        <f>F25</f>
        <v>753.8</v>
      </c>
    </row>
    <row r="25" spans="1:6" ht="15" customHeight="1">
      <c r="A25" s="40"/>
      <c r="B25" s="29"/>
      <c r="C25" s="29" t="s">
        <v>273</v>
      </c>
      <c r="D25" s="29"/>
      <c r="E25" s="26" t="s">
        <v>135</v>
      </c>
      <c r="F25" s="33">
        <f>F26+F30</f>
        <v>753.8</v>
      </c>
    </row>
    <row r="26" spans="1:6" ht="45">
      <c r="A26" s="40"/>
      <c r="B26" s="29"/>
      <c r="C26" s="29" t="s">
        <v>274</v>
      </c>
      <c r="D26" s="29"/>
      <c r="E26" s="26" t="s">
        <v>19</v>
      </c>
      <c r="F26" s="33">
        <f>F27</f>
        <v>723.8</v>
      </c>
    </row>
    <row r="27" spans="1:6" ht="15">
      <c r="A27" s="40"/>
      <c r="B27" s="29"/>
      <c r="C27" s="29" t="s">
        <v>275</v>
      </c>
      <c r="D27" s="29"/>
      <c r="E27" s="26" t="s">
        <v>151</v>
      </c>
      <c r="F27" s="33">
        <f>F28</f>
        <v>723.8</v>
      </c>
    </row>
    <row r="28" spans="1:6" ht="45" customHeight="1">
      <c r="A28" s="40"/>
      <c r="B28" s="29"/>
      <c r="C28" s="29"/>
      <c r="D28" s="29">
        <v>100</v>
      </c>
      <c r="E28" s="26" t="s">
        <v>111</v>
      </c>
      <c r="F28" s="33">
        <f>F29</f>
        <v>723.8</v>
      </c>
    </row>
    <row r="29" spans="1:6" ht="30" customHeight="1">
      <c r="A29" s="40"/>
      <c r="B29" s="29"/>
      <c r="C29" s="29"/>
      <c r="D29" s="29">
        <v>120</v>
      </c>
      <c r="E29" s="26" t="s">
        <v>140</v>
      </c>
      <c r="F29" s="33">
        <v>723.8</v>
      </c>
    </row>
    <row r="30" spans="1:6" ht="45" customHeight="1">
      <c r="A30" s="40"/>
      <c r="B30" s="29"/>
      <c r="C30" s="29" t="s">
        <v>281</v>
      </c>
      <c r="D30" s="29"/>
      <c r="E30" s="26" t="s">
        <v>457</v>
      </c>
      <c r="F30" s="33">
        <f>F31</f>
        <v>30</v>
      </c>
    </row>
    <row r="31" spans="1:6" ht="60" customHeight="1">
      <c r="A31" s="40"/>
      <c r="B31" s="29"/>
      <c r="C31" s="29" t="s">
        <v>453</v>
      </c>
      <c r="D31" s="29"/>
      <c r="E31" s="26" t="s">
        <v>454</v>
      </c>
      <c r="F31" s="33">
        <f>F32</f>
        <v>30</v>
      </c>
    </row>
    <row r="32" spans="1:6" ht="90" customHeight="1">
      <c r="A32" s="40"/>
      <c r="B32" s="29"/>
      <c r="C32" s="29" t="s">
        <v>455</v>
      </c>
      <c r="D32" s="29"/>
      <c r="E32" s="26" t="s">
        <v>456</v>
      </c>
      <c r="F32" s="33">
        <f>F33</f>
        <v>30</v>
      </c>
    </row>
    <row r="33" spans="1:6" ht="75" customHeight="1">
      <c r="A33" s="40"/>
      <c r="B33" s="29"/>
      <c r="C33" s="29"/>
      <c r="D33" s="29">
        <v>100</v>
      </c>
      <c r="E33" s="26" t="s">
        <v>111</v>
      </c>
      <c r="F33" s="33">
        <f>F34</f>
        <v>30</v>
      </c>
    </row>
    <row r="34" spans="1:6" ht="30" customHeight="1">
      <c r="A34" s="40"/>
      <c r="B34" s="29"/>
      <c r="C34" s="29"/>
      <c r="D34" s="29">
        <v>120</v>
      </c>
      <c r="E34" s="26" t="s">
        <v>140</v>
      </c>
      <c r="F34" s="33">
        <v>30</v>
      </c>
    </row>
    <row r="35" spans="1:6" ht="57">
      <c r="A35" s="40"/>
      <c r="B35" s="41" t="s">
        <v>203</v>
      </c>
      <c r="C35" s="41"/>
      <c r="D35" s="41"/>
      <c r="E35" s="25" t="s">
        <v>171</v>
      </c>
      <c r="F35" s="78">
        <f>F40+F36</f>
        <v>123.5</v>
      </c>
    </row>
    <row r="36" spans="1:6" ht="15">
      <c r="A36" s="40"/>
      <c r="B36" s="41"/>
      <c r="C36" s="29" t="s">
        <v>270</v>
      </c>
      <c r="D36" s="29"/>
      <c r="E36" s="53" t="s">
        <v>160</v>
      </c>
      <c r="F36" s="33">
        <f>F37</f>
        <v>63.5</v>
      </c>
    </row>
    <row r="37" spans="1:6" ht="60">
      <c r="A37" s="40"/>
      <c r="B37" s="41"/>
      <c r="C37" s="29" t="s">
        <v>313</v>
      </c>
      <c r="D37" s="29"/>
      <c r="E37" s="53" t="s">
        <v>90</v>
      </c>
      <c r="F37" s="33">
        <f>F38</f>
        <v>63.5</v>
      </c>
    </row>
    <row r="38" spans="1:6" ht="15">
      <c r="A38" s="40"/>
      <c r="B38" s="41"/>
      <c r="C38" s="29"/>
      <c r="D38" s="29">
        <v>500</v>
      </c>
      <c r="E38" s="26" t="s">
        <v>160</v>
      </c>
      <c r="F38" s="33">
        <f>F39</f>
        <v>63.5</v>
      </c>
    </row>
    <row r="39" spans="1:6" ht="15">
      <c r="A39" s="40"/>
      <c r="B39" s="41"/>
      <c r="C39" s="29"/>
      <c r="D39" s="29">
        <v>540</v>
      </c>
      <c r="E39" s="26" t="s">
        <v>161</v>
      </c>
      <c r="F39" s="33">
        <v>63.5</v>
      </c>
    </row>
    <row r="40" spans="1:6" ht="15" customHeight="1">
      <c r="A40" s="40"/>
      <c r="B40" s="29"/>
      <c r="C40" s="29" t="s">
        <v>273</v>
      </c>
      <c r="D40" s="29"/>
      <c r="E40" s="26" t="s">
        <v>135</v>
      </c>
      <c r="F40" s="80">
        <f>F41</f>
        <v>60</v>
      </c>
    </row>
    <row r="41" spans="1:6" ht="45">
      <c r="A41" s="40"/>
      <c r="B41" s="29"/>
      <c r="C41" s="29" t="s">
        <v>274</v>
      </c>
      <c r="D41" s="29"/>
      <c r="E41" s="26" t="s">
        <v>19</v>
      </c>
      <c r="F41" s="80">
        <f>F45+F42</f>
        <v>60</v>
      </c>
    </row>
    <row r="42" spans="1:6" ht="15">
      <c r="A42" s="40"/>
      <c r="B42" s="29"/>
      <c r="C42" s="29" t="s">
        <v>275</v>
      </c>
      <c r="D42" s="29"/>
      <c r="E42" s="26" t="s">
        <v>151</v>
      </c>
      <c r="F42" s="80">
        <f>F43</f>
        <v>0</v>
      </c>
    </row>
    <row r="43" spans="1:6" ht="30">
      <c r="A43" s="40"/>
      <c r="B43" s="29"/>
      <c r="C43" s="29"/>
      <c r="D43" s="29" t="s">
        <v>224</v>
      </c>
      <c r="E43" s="26" t="s">
        <v>140</v>
      </c>
      <c r="F43" s="33">
        <f>F44</f>
        <v>0</v>
      </c>
    </row>
    <row r="44" spans="1:6" ht="15">
      <c r="A44" s="40"/>
      <c r="B44" s="29"/>
      <c r="C44" s="29"/>
      <c r="D44" s="29">
        <v>850</v>
      </c>
      <c r="E44" s="26" t="s">
        <v>89</v>
      </c>
      <c r="F44" s="33">
        <v>0</v>
      </c>
    </row>
    <row r="45" spans="1:6" ht="15">
      <c r="A45" s="40"/>
      <c r="B45" s="29"/>
      <c r="C45" s="29" t="s">
        <v>276</v>
      </c>
      <c r="D45" s="29"/>
      <c r="E45" s="26" t="s">
        <v>152</v>
      </c>
      <c r="F45" s="80">
        <f>F46</f>
        <v>60</v>
      </c>
    </row>
    <row r="46" spans="1:6" ht="30">
      <c r="A46" s="40"/>
      <c r="B46" s="29"/>
      <c r="C46" s="29"/>
      <c r="D46" s="29" t="s">
        <v>96</v>
      </c>
      <c r="E46" s="26" t="s">
        <v>141</v>
      </c>
      <c r="F46" s="80">
        <f>F47</f>
        <v>60</v>
      </c>
    </row>
    <row r="47" spans="1:6" ht="30" customHeight="1">
      <c r="A47" s="40"/>
      <c r="B47" s="29"/>
      <c r="C47" s="29"/>
      <c r="D47" s="29" t="s">
        <v>97</v>
      </c>
      <c r="E47" s="26" t="s">
        <v>142</v>
      </c>
      <c r="F47" s="80">
        <v>60</v>
      </c>
    </row>
    <row r="48" spans="1:6" s="5" customFormat="1" ht="34.5">
      <c r="A48" s="36" t="s">
        <v>24</v>
      </c>
      <c r="B48" s="44"/>
      <c r="C48" s="45"/>
      <c r="D48" s="44"/>
      <c r="E48" s="34" t="s">
        <v>25</v>
      </c>
      <c r="F48" s="101">
        <f>F49+F136+F145+F159+F176+F228+F249+F243</f>
        <v>18601.8</v>
      </c>
    </row>
    <row r="49" spans="1:6" s="5" customFormat="1" ht="15.75">
      <c r="A49" s="38"/>
      <c r="B49" s="39" t="s">
        <v>201</v>
      </c>
      <c r="C49" s="39"/>
      <c r="D49" s="39"/>
      <c r="E49" s="30" t="s">
        <v>110</v>
      </c>
      <c r="F49" s="100">
        <f>F50+F77+F82</f>
        <v>6169.299999999999</v>
      </c>
    </row>
    <row r="50" spans="1:6" s="4" customFormat="1" ht="60" customHeight="1">
      <c r="A50" s="42"/>
      <c r="B50" s="41" t="s">
        <v>204</v>
      </c>
      <c r="C50" s="41"/>
      <c r="D50" s="41"/>
      <c r="E50" s="25" t="s">
        <v>172</v>
      </c>
      <c r="F50" s="81">
        <f>F55+F59+F51</f>
        <v>2267.7999999999997</v>
      </c>
    </row>
    <row r="51" spans="1:6" s="4" customFormat="1" ht="60" customHeight="1">
      <c r="A51" s="42"/>
      <c r="B51" s="41"/>
      <c r="C51" s="49" t="s">
        <v>258</v>
      </c>
      <c r="D51" s="49"/>
      <c r="E51" s="26" t="s">
        <v>26</v>
      </c>
      <c r="F51" s="80">
        <f>F52</f>
        <v>25.2</v>
      </c>
    </row>
    <row r="52" spans="1:6" s="4" customFormat="1" ht="45" customHeight="1">
      <c r="A52" s="42"/>
      <c r="B52" s="41"/>
      <c r="C52" s="49" t="s">
        <v>312</v>
      </c>
      <c r="D52" s="49"/>
      <c r="E52" s="28" t="s">
        <v>95</v>
      </c>
      <c r="F52" s="102">
        <f>F53</f>
        <v>25.2</v>
      </c>
    </row>
    <row r="53" spans="1:6" s="4" customFormat="1" ht="15" customHeight="1">
      <c r="A53" s="42"/>
      <c r="B53" s="41"/>
      <c r="C53" s="29"/>
      <c r="D53" s="29">
        <v>500</v>
      </c>
      <c r="E53" s="28" t="s">
        <v>94</v>
      </c>
      <c r="F53" s="33">
        <f>F54</f>
        <v>25.2</v>
      </c>
    </row>
    <row r="54" spans="1:6" s="4" customFormat="1" ht="15" customHeight="1">
      <c r="A54" s="42"/>
      <c r="B54" s="41"/>
      <c r="C54" s="29"/>
      <c r="D54" s="29">
        <v>540</v>
      </c>
      <c r="E54" s="28" t="s">
        <v>161</v>
      </c>
      <c r="F54" s="33">
        <v>25.2</v>
      </c>
    </row>
    <row r="55" spans="1:6" ht="45">
      <c r="A55" s="40"/>
      <c r="B55" s="29"/>
      <c r="C55" s="29" t="s">
        <v>270</v>
      </c>
      <c r="D55" s="29"/>
      <c r="E55" s="53" t="s">
        <v>17</v>
      </c>
      <c r="F55" s="33">
        <f>F56</f>
        <v>48.5</v>
      </c>
    </row>
    <row r="56" spans="1:6" ht="60">
      <c r="A56" s="40"/>
      <c r="B56" s="29"/>
      <c r="C56" s="29" t="s">
        <v>314</v>
      </c>
      <c r="D56" s="29"/>
      <c r="E56" s="53" t="s">
        <v>62</v>
      </c>
      <c r="F56" s="33">
        <f>F57</f>
        <v>48.5</v>
      </c>
    </row>
    <row r="57" spans="1:6" ht="15">
      <c r="A57" s="40"/>
      <c r="B57" s="29"/>
      <c r="C57" s="43"/>
      <c r="D57" s="29">
        <v>500</v>
      </c>
      <c r="E57" s="26" t="s">
        <v>160</v>
      </c>
      <c r="F57" s="80">
        <f>F58</f>
        <v>48.5</v>
      </c>
    </row>
    <row r="58" spans="1:6" ht="15">
      <c r="A58" s="40"/>
      <c r="B58" s="29"/>
      <c r="C58" s="43"/>
      <c r="D58" s="29">
        <v>540</v>
      </c>
      <c r="E58" s="26" t="s">
        <v>161</v>
      </c>
      <c r="F58" s="33">
        <v>48.5</v>
      </c>
    </row>
    <row r="59" spans="1:6" ht="15" customHeight="1">
      <c r="A59" s="40"/>
      <c r="B59" s="29"/>
      <c r="C59" s="29" t="s">
        <v>273</v>
      </c>
      <c r="D59" s="29"/>
      <c r="E59" s="26" t="s">
        <v>135</v>
      </c>
      <c r="F59" s="33">
        <f>F60+F68+F72</f>
        <v>2194.1</v>
      </c>
    </row>
    <row r="60" spans="1:6" ht="30" customHeight="1">
      <c r="A60" s="40"/>
      <c r="B60" s="29"/>
      <c r="C60" s="29" t="s">
        <v>274</v>
      </c>
      <c r="D60" s="29"/>
      <c r="E60" s="26" t="s">
        <v>19</v>
      </c>
      <c r="F60" s="33">
        <f>F61</f>
        <v>2177.2999999999997</v>
      </c>
    </row>
    <row r="61" spans="1:6" ht="30">
      <c r="A61" s="40"/>
      <c r="B61" s="29"/>
      <c r="C61" s="29" t="s">
        <v>277</v>
      </c>
      <c r="D61" s="29"/>
      <c r="E61" s="26" t="s">
        <v>136</v>
      </c>
      <c r="F61" s="33">
        <f>F62+F64+F66</f>
        <v>2177.2999999999997</v>
      </c>
    </row>
    <row r="62" spans="1:6" ht="75">
      <c r="A62" s="40"/>
      <c r="B62" s="29"/>
      <c r="C62" s="29"/>
      <c r="D62" s="29">
        <v>100</v>
      </c>
      <c r="E62" s="26" t="s">
        <v>111</v>
      </c>
      <c r="F62" s="33">
        <f>F63</f>
        <v>2133.4</v>
      </c>
    </row>
    <row r="63" spans="1:6" ht="30">
      <c r="A63" s="40"/>
      <c r="B63" s="29"/>
      <c r="C63" s="29"/>
      <c r="D63" s="29">
        <v>120</v>
      </c>
      <c r="E63" s="26" t="s">
        <v>140</v>
      </c>
      <c r="F63" s="33">
        <v>2133.4</v>
      </c>
    </row>
    <row r="64" spans="1:6" ht="30">
      <c r="A64" s="40"/>
      <c r="B64" s="29"/>
      <c r="C64" s="29"/>
      <c r="D64" s="29">
        <v>200</v>
      </c>
      <c r="E64" s="26" t="s">
        <v>141</v>
      </c>
      <c r="F64" s="33">
        <f>F65</f>
        <v>43.2</v>
      </c>
    </row>
    <row r="65" spans="1:6" ht="30" customHeight="1">
      <c r="A65" s="40"/>
      <c r="B65" s="29"/>
      <c r="C65" s="29"/>
      <c r="D65" s="29">
        <v>240</v>
      </c>
      <c r="E65" s="26" t="s">
        <v>142</v>
      </c>
      <c r="F65" s="33">
        <v>43.2</v>
      </c>
    </row>
    <row r="66" spans="1:6" ht="15">
      <c r="A66" s="40"/>
      <c r="B66" s="29"/>
      <c r="C66" s="29"/>
      <c r="D66" s="29">
        <v>800</v>
      </c>
      <c r="E66" s="26" t="s">
        <v>88</v>
      </c>
      <c r="F66" s="33">
        <f>F67</f>
        <v>0.7</v>
      </c>
    </row>
    <row r="67" spans="1:6" ht="15">
      <c r="A67" s="40"/>
      <c r="B67" s="29"/>
      <c r="C67" s="29"/>
      <c r="D67" s="29">
        <v>850</v>
      </c>
      <c r="E67" s="26" t="s">
        <v>89</v>
      </c>
      <c r="F67" s="33">
        <v>0.7</v>
      </c>
    </row>
    <row r="68" spans="1:6" ht="60">
      <c r="A68" s="40"/>
      <c r="B68" s="29"/>
      <c r="C68" s="29" t="s">
        <v>278</v>
      </c>
      <c r="D68" s="29"/>
      <c r="E68" s="26" t="s">
        <v>20</v>
      </c>
      <c r="F68" s="33">
        <f>F69</f>
        <v>1.8</v>
      </c>
    </row>
    <row r="69" spans="1:6" ht="30">
      <c r="A69" s="40"/>
      <c r="B69" s="29"/>
      <c r="C69" s="29" t="s">
        <v>279</v>
      </c>
      <c r="D69" s="29"/>
      <c r="E69" s="26" t="s">
        <v>137</v>
      </c>
      <c r="F69" s="33">
        <f>F70</f>
        <v>1.8</v>
      </c>
    </row>
    <row r="70" spans="1:6" ht="30">
      <c r="A70" s="40"/>
      <c r="B70" s="29"/>
      <c r="C70" s="29"/>
      <c r="D70" s="29">
        <v>200</v>
      </c>
      <c r="E70" s="26" t="s">
        <v>141</v>
      </c>
      <c r="F70" s="33">
        <f>F71</f>
        <v>1.8</v>
      </c>
    </row>
    <row r="71" spans="1:6" ht="30" customHeight="1">
      <c r="A71" s="40"/>
      <c r="B71" s="29"/>
      <c r="C71" s="29"/>
      <c r="D71" s="29">
        <v>240</v>
      </c>
      <c r="E71" s="26" t="s">
        <v>142</v>
      </c>
      <c r="F71" s="33">
        <v>1.8</v>
      </c>
    </row>
    <row r="72" spans="1:6" ht="45" customHeight="1">
      <c r="A72" s="40"/>
      <c r="B72" s="29"/>
      <c r="C72" s="29" t="s">
        <v>281</v>
      </c>
      <c r="D72" s="29"/>
      <c r="E72" s="26" t="s">
        <v>457</v>
      </c>
      <c r="F72" s="33">
        <f>F73</f>
        <v>15</v>
      </c>
    </row>
    <row r="73" spans="1:6" ht="60" customHeight="1">
      <c r="A73" s="40"/>
      <c r="B73" s="29"/>
      <c r="C73" s="29" t="s">
        <v>453</v>
      </c>
      <c r="D73" s="29"/>
      <c r="E73" s="26" t="s">
        <v>454</v>
      </c>
      <c r="F73" s="33">
        <f>F74</f>
        <v>15</v>
      </c>
    </row>
    <row r="74" spans="1:6" ht="90" customHeight="1">
      <c r="A74" s="40"/>
      <c r="B74" s="29"/>
      <c r="C74" s="29" t="s">
        <v>455</v>
      </c>
      <c r="D74" s="29"/>
      <c r="E74" s="26" t="s">
        <v>456</v>
      </c>
      <c r="F74" s="33">
        <f>F75</f>
        <v>15</v>
      </c>
    </row>
    <row r="75" spans="1:6" ht="75" customHeight="1">
      <c r="A75" s="40"/>
      <c r="B75" s="29"/>
      <c r="C75" s="29"/>
      <c r="D75" s="29">
        <v>100</v>
      </c>
      <c r="E75" s="26" t="s">
        <v>111</v>
      </c>
      <c r="F75" s="33">
        <f>F76</f>
        <v>15</v>
      </c>
    </row>
    <row r="76" spans="1:6" ht="30" customHeight="1">
      <c r="A76" s="40"/>
      <c r="B76" s="29"/>
      <c r="C76" s="29"/>
      <c r="D76" s="29">
        <v>120</v>
      </c>
      <c r="E76" s="26" t="s">
        <v>140</v>
      </c>
      <c r="F76" s="33">
        <v>15</v>
      </c>
    </row>
    <row r="77" spans="1:6" ht="14.25">
      <c r="A77" s="40"/>
      <c r="B77" s="41" t="s">
        <v>218</v>
      </c>
      <c r="C77" s="41"/>
      <c r="D77" s="41"/>
      <c r="E77" s="25" t="s">
        <v>153</v>
      </c>
      <c r="F77" s="78">
        <f>F78</f>
        <v>100</v>
      </c>
    </row>
    <row r="78" spans="1:6" ht="45">
      <c r="A78" s="40"/>
      <c r="B78" s="29"/>
      <c r="C78" s="29" t="s">
        <v>270</v>
      </c>
      <c r="D78" s="29"/>
      <c r="E78" s="26" t="s">
        <v>17</v>
      </c>
      <c r="F78" s="33">
        <f>F79</f>
        <v>100</v>
      </c>
    </row>
    <row r="79" spans="1:6" ht="15">
      <c r="A79" s="40"/>
      <c r="B79" s="29"/>
      <c r="C79" s="29" t="s">
        <v>272</v>
      </c>
      <c r="D79" s="29"/>
      <c r="E79" s="26" t="s">
        <v>134</v>
      </c>
      <c r="F79" s="80">
        <f>F80</f>
        <v>100</v>
      </c>
    </row>
    <row r="80" spans="1:6" ht="15">
      <c r="A80" s="40"/>
      <c r="B80" s="29"/>
      <c r="C80" s="29"/>
      <c r="D80" s="29">
        <v>800</v>
      </c>
      <c r="E80" s="26" t="s">
        <v>88</v>
      </c>
      <c r="F80" s="80">
        <f>F81</f>
        <v>100</v>
      </c>
    </row>
    <row r="81" spans="1:6" ht="15">
      <c r="A81" s="40"/>
      <c r="B81" s="29"/>
      <c r="C81" s="29"/>
      <c r="D81" s="29">
        <v>870</v>
      </c>
      <c r="E81" s="26" t="s">
        <v>91</v>
      </c>
      <c r="F81" s="33">
        <v>100</v>
      </c>
    </row>
    <row r="82" spans="1:6" ht="14.25">
      <c r="A82" s="40"/>
      <c r="B82" s="41" t="s">
        <v>205</v>
      </c>
      <c r="C82" s="41"/>
      <c r="D82" s="41"/>
      <c r="E82" s="25" t="s">
        <v>154</v>
      </c>
      <c r="F82" s="78">
        <f>F83+F87+F103+F125+F129</f>
        <v>3801.5</v>
      </c>
    </row>
    <row r="83" spans="1:6" s="84" customFormat="1" ht="45">
      <c r="A83" s="83"/>
      <c r="B83" s="29"/>
      <c r="C83" s="29" t="s">
        <v>238</v>
      </c>
      <c r="D83" s="29"/>
      <c r="E83" s="26" t="s">
        <v>10</v>
      </c>
      <c r="F83" s="33">
        <f>F84</f>
        <v>0</v>
      </c>
    </row>
    <row r="84" spans="1:6" s="84" customFormat="1" ht="60">
      <c r="A84" s="83"/>
      <c r="B84" s="29"/>
      <c r="C84" s="29" t="s">
        <v>250</v>
      </c>
      <c r="D84" s="29"/>
      <c r="E84" s="26" t="s">
        <v>125</v>
      </c>
      <c r="F84" s="33">
        <f>F85</f>
        <v>0</v>
      </c>
    </row>
    <row r="85" spans="1:6" s="84" customFormat="1" ht="30">
      <c r="A85" s="83"/>
      <c r="B85" s="29"/>
      <c r="C85" s="29"/>
      <c r="D85" s="29" t="s">
        <v>96</v>
      </c>
      <c r="E85" s="7" t="s">
        <v>141</v>
      </c>
      <c r="F85" s="33">
        <f>F86</f>
        <v>0</v>
      </c>
    </row>
    <row r="86" spans="1:6" s="84" customFormat="1" ht="30" customHeight="1">
      <c r="A86" s="83"/>
      <c r="B86" s="29"/>
      <c r="C86" s="29"/>
      <c r="D86" s="29" t="s">
        <v>97</v>
      </c>
      <c r="E86" s="26" t="s">
        <v>142</v>
      </c>
      <c r="F86" s="33">
        <v>0</v>
      </c>
    </row>
    <row r="87" spans="1:6" ht="48.75" customHeight="1">
      <c r="A87" s="40"/>
      <c r="B87" s="29"/>
      <c r="C87" s="27" t="s">
        <v>251</v>
      </c>
      <c r="D87" s="29"/>
      <c r="E87" s="26" t="s">
        <v>27</v>
      </c>
      <c r="F87" s="80">
        <f>F88+F91+F94+F97+F100</f>
        <v>1577.1999999999998</v>
      </c>
    </row>
    <row r="88" spans="1:6" s="84" customFormat="1" ht="30">
      <c r="A88" s="83"/>
      <c r="B88" s="29"/>
      <c r="C88" s="29" t="s">
        <v>252</v>
      </c>
      <c r="D88" s="29"/>
      <c r="E88" s="7" t="s">
        <v>12</v>
      </c>
      <c r="F88" s="80">
        <f>F89</f>
        <v>1033.6</v>
      </c>
    </row>
    <row r="89" spans="1:6" s="84" customFormat="1" ht="30">
      <c r="A89" s="83"/>
      <c r="B89" s="29"/>
      <c r="C89" s="29"/>
      <c r="D89" s="29" t="s">
        <v>96</v>
      </c>
      <c r="E89" s="7" t="s">
        <v>141</v>
      </c>
      <c r="F89" s="80">
        <f>F90</f>
        <v>1033.6</v>
      </c>
    </row>
    <row r="90" spans="1:6" s="84" customFormat="1" ht="30" customHeight="1">
      <c r="A90" s="83"/>
      <c r="B90" s="29"/>
      <c r="C90" s="29"/>
      <c r="D90" s="29" t="s">
        <v>97</v>
      </c>
      <c r="E90" s="26" t="s">
        <v>142</v>
      </c>
      <c r="F90" s="80">
        <v>1033.6</v>
      </c>
    </row>
    <row r="91" spans="1:6" s="84" customFormat="1" ht="30" customHeight="1">
      <c r="A91" s="83"/>
      <c r="B91" s="29"/>
      <c r="C91" s="29" t="s">
        <v>253</v>
      </c>
      <c r="D91" s="29"/>
      <c r="E91" s="7" t="s">
        <v>126</v>
      </c>
      <c r="F91" s="80">
        <f>F92</f>
        <v>240</v>
      </c>
    </row>
    <row r="92" spans="1:6" s="84" customFormat="1" ht="30">
      <c r="A92" s="83"/>
      <c r="B92" s="29"/>
      <c r="C92" s="29"/>
      <c r="D92" s="29" t="s">
        <v>96</v>
      </c>
      <c r="E92" s="7" t="s">
        <v>141</v>
      </c>
      <c r="F92" s="80">
        <f>F93</f>
        <v>240</v>
      </c>
    </row>
    <row r="93" spans="1:6" s="84" customFormat="1" ht="30" customHeight="1">
      <c r="A93" s="83"/>
      <c r="B93" s="29"/>
      <c r="C93" s="29"/>
      <c r="D93" s="29" t="s">
        <v>97</v>
      </c>
      <c r="E93" s="26" t="s">
        <v>142</v>
      </c>
      <c r="F93" s="80">
        <v>240</v>
      </c>
    </row>
    <row r="94" spans="1:6" s="84" customFormat="1" ht="45">
      <c r="A94" s="83"/>
      <c r="B94" s="29"/>
      <c r="C94" s="29" t="s">
        <v>255</v>
      </c>
      <c r="D94" s="29"/>
      <c r="E94" s="7" t="s">
        <v>13</v>
      </c>
      <c r="F94" s="33">
        <f>F95</f>
        <v>289</v>
      </c>
    </row>
    <row r="95" spans="1:6" s="84" customFormat="1" ht="30">
      <c r="A95" s="83"/>
      <c r="B95" s="29"/>
      <c r="C95" s="29"/>
      <c r="D95" s="29" t="s">
        <v>96</v>
      </c>
      <c r="E95" s="7" t="s">
        <v>141</v>
      </c>
      <c r="F95" s="33">
        <f>F96</f>
        <v>289</v>
      </c>
    </row>
    <row r="96" spans="1:6" s="84" customFormat="1" ht="30" customHeight="1">
      <c r="A96" s="83"/>
      <c r="B96" s="29"/>
      <c r="C96" s="29"/>
      <c r="D96" s="29" t="s">
        <v>97</v>
      </c>
      <c r="E96" s="26" t="s">
        <v>142</v>
      </c>
      <c r="F96" s="33">
        <v>289</v>
      </c>
    </row>
    <row r="97" spans="1:6" s="84" customFormat="1" ht="45">
      <c r="A97" s="83"/>
      <c r="B97" s="29"/>
      <c r="C97" s="29" t="s">
        <v>256</v>
      </c>
      <c r="D97" s="29"/>
      <c r="E97" s="7" t="s">
        <v>127</v>
      </c>
      <c r="F97" s="80">
        <f>F98</f>
        <v>0</v>
      </c>
    </row>
    <row r="98" spans="1:6" s="84" customFormat="1" ht="30">
      <c r="A98" s="83"/>
      <c r="B98" s="29"/>
      <c r="C98" s="29"/>
      <c r="D98" s="29" t="s">
        <v>96</v>
      </c>
      <c r="E98" s="7" t="s">
        <v>141</v>
      </c>
      <c r="F98" s="80">
        <f>F99</f>
        <v>0</v>
      </c>
    </row>
    <row r="99" spans="1:6" s="84" customFormat="1" ht="30" customHeight="1">
      <c r="A99" s="83"/>
      <c r="B99" s="29"/>
      <c r="C99" s="29"/>
      <c r="D99" s="29" t="s">
        <v>97</v>
      </c>
      <c r="E99" s="26" t="s">
        <v>142</v>
      </c>
      <c r="F99" s="80">
        <v>0</v>
      </c>
    </row>
    <row r="100" spans="1:6" s="84" customFormat="1" ht="30">
      <c r="A100" s="83"/>
      <c r="B100" s="29"/>
      <c r="C100" s="29" t="s">
        <v>257</v>
      </c>
      <c r="D100" s="29"/>
      <c r="E100" s="7" t="s">
        <v>92</v>
      </c>
      <c r="F100" s="33">
        <f>F101</f>
        <v>14.6</v>
      </c>
    </row>
    <row r="101" spans="1:6" s="84" customFormat="1" ht="15" customHeight="1">
      <c r="A101" s="83"/>
      <c r="B101" s="29"/>
      <c r="C101" s="29"/>
      <c r="D101" s="29">
        <v>800</v>
      </c>
      <c r="E101" s="26" t="s">
        <v>88</v>
      </c>
      <c r="F101" s="33">
        <f>F102</f>
        <v>14.6</v>
      </c>
    </row>
    <row r="102" spans="1:6" s="84" customFormat="1" ht="15" customHeight="1">
      <c r="A102" s="83"/>
      <c r="B102" s="29"/>
      <c r="C102" s="27"/>
      <c r="D102" s="29">
        <v>850</v>
      </c>
      <c r="E102" s="26" t="s">
        <v>89</v>
      </c>
      <c r="F102" s="33">
        <v>14.6</v>
      </c>
    </row>
    <row r="103" spans="1:6" s="84" customFormat="1" ht="60.75" customHeight="1">
      <c r="A103" s="83"/>
      <c r="B103" s="29"/>
      <c r="C103" s="27" t="s">
        <v>262</v>
      </c>
      <c r="D103" s="29"/>
      <c r="E103" s="26" t="s">
        <v>15</v>
      </c>
      <c r="F103" s="33">
        <f>F104+F107+F110+F113+F116+F119+F122</f>
        <v>1395.8</v>
      </c>
    </row>
    <row r="104" spans="1:6" s="84" customFormat="1" ht="15" customHeight="1">
      <c r="A104" s="83"/>
      <c r="B104" s="29"/>
      <c r="C104" s="29" t="s">
        <v>263</v>
      </c>
      <c r="D104" s="29"/>
      <c r="E104" s="7" t="s">
        <v>130</v>
      </c>
      <c r="F104" s="33">
        <f>F105</f>
        <v>365.1</v>
      </c>
    </row>
    <row r="105" spans="1:6" s="84" customFormat="1" ht="30" customHeight="1">
      <c r="A105" s="83"/>
      <c r="B105" s="29"/>
      <c r="C105" s="29"/>
      <c r="D105" s="29" t="s">
        <v>96</v>
      </c>
      <c r="E105" s="7" t="s">
        <v>141</v>
      </c>
      <c r="F105" s="33">
        <f>F106</f>
        <v>365.1</v>
      </c>
    </row>
    <row r="106" spans="1:6" s="84" customFormat="1" ht="30" customHeight="1">
      <c r="A106" s="83"/>
      <c r="B106" s="29"/>
      <c r="C106" s="29"/>
      <c r="D106" s="29" t="s">
        <v>97</v>
      </c>
      <c r="E106" s="26" t="s">
        <v>142</v>
      </c>
      <c r="F106" s="33">
        <v>365.1</v>
      </c>
    </row>
    <row r="107" spans="1:6" s="84" customFormat="1" ht="15" customHeight="1">
      <c r="A107" s="83"/>
      <c r="B107" s="29"/>
      <c r="C107" s="29" t="s">
        <v>264</v>
      </c>
      <c r="D107" s="29"/>
      <c r="E107" s="7" t="s">
        <v>131</v>
      </c>
      <c r="F107" s="33">
        <f>F108</f>
        <v>13.7</v>
      </c>
    </row>
    <row r="108" spans="1:6" s="84" customFormat="1" ht="30" customHeight="1">
      <c r="A108" s="83"/>
      <c r="B108" s="29"/>
      <c r="C108" s="29"/>
      <c r="D108" s="29" t="s">
        <v>96</v>
      </c>
      <c r="E108" s="7" t="s">
        <v>141</v>
      </c>
      <c r="F108" s="33">
        <f>F109</f>
        <v>13.7</v>
      </c>
    </row>
    <row r="109" spans="1:6" s="84" customFormat="1" ht="30" customHeight="1">
      <c r="A109" s="83"/>
      <c r="B109" s="29"/>
      <c r="C109" s="29"/>
      <c r="D109" s="29" t="s">
        <v>97</v>
      </c>
      <c r="E109" s="26" t="s">
        <v>142</v>
      </c>
      <c r="F109" s="33">
        <v>13.7</v>
      </c>
    </row>
    <row r="110" spans="1:6" s="84" customFormat="1" ht="30" customHeight="1">
      <c r="A110" s="83"/>
      <c r="B110" s="29"/>
      <c r="C110" s="29" t="s">
        <v>265</v>
      </c>
      <c r="D110" s="29"/>
      <c r="E110" s="7" t="s">
        <v>132</v>
      </c>
      <c r="F110" s="33">
        <f>F111</f>
        <v>16.4</v>
      </c>
    </row>
    <row r="111" spans="1:6" s="84" customFormat="1" ht="30" customHeight="1">
      <c r="A111" s="83"/>
      <c r="B111" s="29"/>
      <c r="C111" s="29"/>
      <c r="D111" s="29" t="s">
        <v>96</v>
      </c>
      <c r="E111" s="7" t="s">
        <v>141</v>
      </c>
      <c r="F111" s="33">
        <f>F112</f>
        <v>16.4</v>
      </c>
    </row>
    <row r="112" spans="1:6" s="84" customFormat="1" ht="30" customHeight="1">
      <c r="A112" s="83"/>
      <c r="B112" s="29"/>
      <c r="C112" s="29"/>
      <c r="D112" s="29" t="s">
        <v>97</v>
      </c>
      <c r="E112" s="26" t="s">
        <v>142</v>
      </c>
      <c r="F112" s="33">
        <v>16.4</v>
      </c>
    </row>
    <row r="113" spans="1:6" s="84" customFormat="1" ht="30" customHeight="1">
      <c r="A113" s="83"/>
      <c r="B113" s="29"/>
      <c r="C113" s="29" t="s">
        <v>266</v>
      </c>
      <c r="D113" s="29"/>
      <c r="E113" s="7" t="s">
        <v>133</v>
      </c>
      <c r="F113" s="33">
        <f>F114</f>
        <v>0</v>
      </c>
    </row>
    <row r="114" spans="1:6" ht="30">
      <c r="A114" s="40"/>
      <c r="B114" s="46"/>
      <c r="C114" s="29"/>
      <c r="D114" s="29" t="s">
        <v>96</v>
      </c>
      <c r="E114" s="7" t="s">
        <v>141</v>
      </c>
      <c r="F114" s="33">
        <f>F115</f>
        <v>0</v>
      </c>
    </row>
    <row r="115" spans="1:6" ht="30" customHeight="1">
      <c r="A115" s="40"/>
      <c r="B115" s="46"/>
      <c r="C115" s="29"/>
      <c r="D115" s="29" t="s">
        <v>97</v>
      </c>
      <c r="E115" s="26" t="s">
        <v>142</v>
      </c>
      <c r="F115" s="33">
        <v>0</v>
      </c>
    </row>
    <row r="116" spans="1:6" ht="45">
      <c r="A116" s="40"/>
      <c r="B116" s="46"/>
      <c r="C116" s="29" t="s">
        <v>267</v>
      </c>
      <c r="D116" s="29"/>
      <c r="E116" s="7" t="s">
        <v>139</v>
      </c>
      <c r="F116" s="33">
        <f>F117</f>
        <v>16.9</v>
      </c>
    </row>
    <row r="117" spans="1:6" ht="30" customHeight="1">
      <c r="A117" s="40"/>
      <c r="B117" s="46"/>
      <c r="C117" s="29"/>
      <c r="D117" s="29" t="s">
        <v>96</v>
      </c>
      <c r="E117" s="7" t="s">
        <v>141</v>
      </c>
      <c r="F117" s="33">
        <f>F118</f>
        <v>16.9</v>
      </c>
    </row>
    <row r="118" spans="1:6" ht="30" customHeight="1">
      <c r="A118" s="40"/>
      <c r="B118" s="46"/>
      <c r="C118" s="29"/>
      <c r="D118" s="29" t="s">
        <v>97</v>
      </c>
      <c r="E118" s="26" t="s">
        <v>142</v>
      </c>
      <c r="F118" s="33">
        <v>16.9</v>
      </c>
    </row>
    <row r="119" spans="1:6" ht="30">
      <c r="A119" s="40"/>
      <c r="B119" s="29"/>
      <c r="C119" s="29" t="s">
        <v>268</v>
      </c>
      <c r="D119" s="29"/>
      <c r="E119" s="26" t="s">
        <v>16</v>
      </c>
      <c r="F119" s="33">
        <f>F120</f>
        <v>20</v>
      </c>
    </row>
    <row r="120" spans="1:6" ht="30">
      <c r="A120" s="40"/>
      <c r="B120" s="29"/>
      <c r="C120" s="29"/>
      <c r="D120" s="29" t="s">
        <v>96</v>
      </c>
      <c r="E120" s="7" t="s">
        <v>141</v>
      </c>
      <c r="F120" s="33">
        <f>F121</f>
        <v>20</v>
      </c>
    </row>
    <row r="121" spans="1:6" ht="30" customHeight="1">
      <c r="A121" s="40"/>
      <c r="B121" s="29"/>
      <c r="C121" s="29"/>
      <c r="D121" s="29" t="s">
        <v>97</v>
      </c>
      <c r="E121" s="26" t="s">
        <v>142</v>
      </c>
      <c r="F121" s="33">
        <v>20</v>
      </c>
    </row>
    <row r="122" spans="1:6" s="84" customFormat="1" ht="30" customHeight="1">
      <c r="A122" s="83"/>
      <c r="B122" s="29"/>
      <c r="C122" s="29" t="s">
        <v>269</v>
      </c>
      <c r="D122" s="29"/>
      <c r="E122" s="7" t="s">
        <v>37</v>
      </c>
      <c r="F122" s="33">
        <f>F123</f>
        <v>963.7</v>
      </c>
    </row>
    <row r="123" spans="1:6" ht="30" customHeight="1">
      <c r="A123" s="40"/>
      <c r="B123" s="29"/>
      <c r="C123" s="29"/>
      <c r="D123" s="29" t="s">
        <v>96</v>
      </c>
      <c r="E123" s="7" t="s">
        <v>141</v>
      </c>
      <c r="F123" s="33">
        <f>F124</f>
        <v>963.7</v>
      </c>
    </row>
    <row r="124" spans="1:6" ht="30" customHeight="1">
      <c r="A124" s="40"/>
      <c r="B124" s="29"/>
      <c r="C124" s="29"/>
      <c r="D124" s="29" t="s">
        <v>97</v>
      </c>
      <c r="E124" s="26" t="s">
        <v>142</v>
      </c>
      <c r="F124" s="33">
        <v>963.7</v>
      </c>
    </row>
    <row r="125" spans="1:6" ht="50.25" customHeight="1">
      <c r="A125" s="40"/>
      <c r="B125" s="29"/>
      <c r="C125" s="29" t="s">
        <v>270</v>
      </c>
      <c r="D125" s="29"/>
      <c r="E125" s="26" t="s">
        <v>17</v>
      </c>
      <c r="F125" s="33">
        <f>F126</f>
        <v>0</v>
      </c>
    </row>
    <row r="126" spans="1:6" ht="30" customHeight="1">
      <c r="A126" s="40"/>
      <c r="B126" s="29"/>
      <c r="C126" s="29" t="s">
        <v>271</v>
      </c>
      <c r="D126" s="29"/>
      <c r="E126" s="26" t="s">
        <v>18</v>
      </c>
      <c r="F126" s="33">
        <f>F127</f>
        <v>0</v>
      </c>
    </row>
    <row r="127" spans="1:6" ht="15">
      <c r="A127" s="40"/>
      <c r="B127" s="29"/>
      <c r="C127" s="49"/>
      <c r="D127" s="29" t="s">
        <v>224</v>
      </c>
      <c r="E127" s="26" t="s">
        <v>88</v>
      </c>
      <c r="F127" s="33">
        <f>F128</f>
        <v>0</v>
      </c>
    </row>
    <row r="128" spans="1:6" ht="15" customHeight="1">
      <c r="A128" s="40"/>
      <c r="B128" s="29"/>
      <c r="C128" s="49"/>
      <c r="D128" s="29" t="s">
        <v>225</v>
      </c>
      <c r="E128" s="26" t="s">
        <v>89</v>
      </c>
      <c r="F128" s="33">
        <v>0</v>
      </c>
    </row>
    <row r="129" spans="1:6" ht="45" customHeight="1">
      <c r="A129" s="40"/>
      <c r="B129" s="29"/>
      <c r="C129" s="27" t="s">
        <v>281</v>
      </c>
      <c r="D129" s="29"/>
      <c r="E129" s="26" t="s">
        <v>311</v>
      </c>
      <c r="F129" s="80">
        <f>F133+F130</f>
        <v>828.5</v>
      </c>
    </row>
    <row r="130" spans="1:6" ht="75" customHeight="1">
      <c r="A130" s="40"/>
      <c r="B130" s="29"/>
      <c r="C130" s="27" t="s">
        <v>320</v>
      </c>
      <c r="D130" s="29"/>
      <c r="E130" s="26" t="s">
        <v>321</v>
      </c>
      <c r="F130" s="80">
        <f>F131</f>
        <v>828.5</v>
      </c>
    </row>
    <row r="131" spans="1:6" ht="30" customHeight="1">
      <c r="A131" s="40"/>
      <c r="B131" s="29"/>
      <c r="C131" s="27"/>
      <c r="D131" s="29" t="s">
        <v>96</v>
      </c>
      <c r="E131" s="26" t="s">
        <v>141</v>
      </c>
      <c r="F131" s="80">
        <f>F132</f>
        <v>828.5</v>
      </c>
    </row>
    <row r="132" spans="1:6" ht="30" customHeight="1">
      <c r="A132" s="40"/>
      <c r="B132" s="29"/>
      <c r="C132" s="27"/>
      <c r="D132" s="29" t="s">
        <v>97</v>
      </c>
      <c r="E132" s="26" t="s">
        <v>142</v>
      </c>
      <c r="F132" s="33">
        <v>828.5</v>
      </c>
    </row>
    <row r="133" spans="1:6" ht="30" customHeight="1">
      <c r="A133" s="40"/>
      <c r="B133" s="29"/>
      <c r="C133" s="27" t="s">
        <v>309</v>
      </c>
      <c r="D133" s="29"/>
      <c r="E133" s="26" t="s">
        <v>310</v>
      </c>
      <c r="F133" s="80">
        <f>F134</f>
        <v>0</v>
      </c>
    </row>
    <row r="134" spans="1:6" ht="30" customHeight="1">
      <c r="A134" s="40"/>
      <c r="B134" s="29"/>
      <c r="C134" s="27"/>
      <c r="D134" s="29" t="s">
        <v>96</v>
      </c>
      <c r="E134" s="26" t="s">
        <v>141</v>
      </c>
      <c r="F134" s="80">
        <f>F135</f>
        <v>0</v>
      </c>
    </row>
    <row r="135" spans="1:6" ht="30" customHeight="1">
      <c r="A135" s="40"/>
      <c r="B135" s="29"/>
      <c r="C135" s="27"/>
      <c r="D135" s="29" t="s">
        <v>97</v>
      </c>
      <c r="E135" s="26" t="s">
        <v>142</v>
      </c>
      <c r="F135" s="33">
        <v>0</v>
      </c>
    </row>
    <row r="136" spans="1:6" ht="14.25">
      <c r="A136" s="50"/>
      <c r="B136" s="51" t="s">
        <v>206</v>
      </c>
      <c r="C136" s="51"/>
      <c r="D136" s="51"/>
      <c r="E136" s="54" t="s">
        <v>109</v>
      </c>
      <c r="F136" s="103">
        <f>F137</f>
        <v>171.5</v>
      </c>
    </row>
    <row r="137" spans="1:6" ht="14.25">
      <c r="A137" s="50"/>
      <c r="B137" s="51" t="s">
        <v>207</v>
      </c>
      <c r="C137" s="51"/>
      <c r="D137" s="51"/>
      <c r="E137" s="11" t="s">
        <v>155</v>
      </c>
      <c r="F137" s="103">
        <f>F138</f>
        <v>171.5</v>
      </c>
    </row>
    <row r="138" spans="1:6" ht="15">
      <c r="A138" s="50"/>
      <c r="B138" s="51"/>
      <c r="C138" s="31" t="s">
        <v>273</v>
      </c>
      <c r="D138" s="31"/>
      <c r="E138" s="7" t="s">
        <v>135</v>
      </c>
      <c r="F138" s="102">
        <f>F140</f>
        <v>171.5</v>
      </c>
    </row>
    <row r="139" spans="1:6" ht="60">
      <c r="A139" s="50"/>
      <c r="B139" s="51"/>
      <c r="C139" s="31" t="s">
        <v>278</v>
      </c>
      <c r="D139" s="31"/>
      <c r="E139" s="7" t="s">
        <v>20</v>
      </c>
      <c r="F139" s="102">
        <f>F140</f>
        <v>171.5</v>
      </c>
    </row>
    <row r="140" spans="1:6" ht="30" customHeight="1">
      <c r="A140" s="50"/>
      <c r="B140" s="52"/>
      <c r="C140" s="31" t="s">
        <v>280</v>
      </c>
      <c r="D140" s="31"/>
      <c r="E140" s="7" t="s">
        <v>222</v>
      </c>
      <c r="F140" s="102">
        <f>F141+F143</f>
        <v>171.5</v>
      </c>
    </row>
    <row r="141" spans="1:6" ht="75">
      <c r="A141" s="50"/>
      <c r="B141" s="52"/>
      <c r="C141" s="52"/>
      <c r="D141" s="49">
        <v>100</v>
      </c>
      <c r="E141" s="26" t="s">
        <v>111</v>
      </c>
      <c r="F141" s="102">
        <f>F142</f>
        <v>170.7</v>
      </c>
    </row>
    <row r="142" spans="1:6" ht="30">
      <c r="A142" s="40"/>
      <c r="B142" s="31"/>
      <c r="C142" s="31"/>
      <c r="D142" s="29">
        <v>120</v>
      </c>
      <c r="E142" s="26" t="s">
        <v>140</v>
      </c>
      <c r="F142" s="33">
        <v>170.7</v>
      </c>
    </row>
    <row r="143" spans="1:6" ht="30">
      <c r="A143" s="40"/>
      <c r="B143" s="31"/>
      <c r="C143" s="31"/>
      <c r="D143" s="29">
        <v>200</v>
      </c>
      <c r="E143" s="26" t="s">
        <v>141</v>
      </c>
      <c r="F143" s="80">
        <f>F144</f>
        <v>0.8</v>
      </c>
    </row>
    <row r="144" spans="1:6" ht="30" customHeight="1">
      <c r="A144" s="50"/>
      <c r="B144" s="52"/>
      <c r="C144" s="52"/>
      <c r="D144" s="49">
        <v>240</v>
      </c>
      <c r="E144" s="26" t="s">
        <v>142</v>
      </c>
      <c r="F144" s="102">
        <v>0.8</v>
      </c>
    </row>
    <row r="145" spans="1:6" ht="28.5">
      <c r="A145" s="50"/>
      <c r="B145" s="48" t="s">
        <v>208</v>
      </c>
      <c r="C145" s="48"/>
      <c r="D145" s="48"/>
      <c r="E145" s="56" t="s">
        <v>108</v>
      </c>
      <c r="F145" s="104">
        <f>F146+F154</f>
        <v>520.7</v>
      </c>
    </row>
    <row r="146" spans="1:6" ht="42.75">
      <c r="A146" s="50"/>
      <c r="B146" s="48" t="s">
        <v>209</v>
      </c>
      <c r="C146" s="48"/>
      <c r="D146" s="48"/>
      <c r="E146" s="25" t="s">
        <v>93</v>
      </c>
      <c r="F146" s="103">
        <f>F147</f>
        <v>9</v>
      </c>
    </row>
    <row r="147" spans="1:6" s="84" customFormat="1" ht="60">
      <c r="A147" s="85"/>
      <c r="B147" s="49"/>
      <c r="C147" s="49" t="s">
        <v>258</v>
      </c>
      <c r="D147" s="49"/>
      <c r="E147" s="26" t="s">
        <v>26</v>
      </c>
      <c r="F147" s="102">
        <f>F148+F151</f>
        <v>9</v>
      </c>
    </row>
    <row r="148" spans="1:6" s="84" customFormat="1" ht="30">
      <c r="A148" s="85"/>
      <c r="B148" s="49"/>
      <c r="C148" s="49" t="s">
        <v>260</v>
      </c>
      <c r="D148" s="49"/>
      <c r="E148" s="26" t="s">
        <v>128</v>
      </c>
      <c r="F148" s="102">
        <f>F149</f>
        <v>0</v>
      </c>
    </row>
    <row r="149" spans="1:6" s="84" customFormat="1" ht="30" customHeight="1">
      <c r="A149" s="85"/>
      <c r="B149" s="49"/>
      <c r="C149" s="49"/>
      <c r="D149" s="29">
        <v>200</v>
      </c>
      <c r="E149" s="26" t="s">
        <v>141</v>
      </c>
      <c r="F149" s="102">
        <f>F150</f>
        <v>0</v>
      </c>
    </row>
    <row r="150" spans="1:6" s="84" customFormat="1" ht="30" customHeight="1">
      <c r="A150" s="85"/>
      <c r="B150" s="49"/>
      <c r="C150" s="49"/>
      <c r="D150" s="29">
        <v>240</v>
      </c>
      <c r="E150" s="26" t="s">
        <v>142</v>
      </c>
      <c r="F150" s="102">
        <v>0</v>
      </c>
    </row>
    <row r="151" spans="1:6" s="84" customFormat="1" ht="30" customHeight="1">
      <c r="A151" s="85"/>
      <c r="B151" s="49"/>
      <c r="C151" s="49" t="s">
        <v>261</v>
      </c>
      <c r="D151" s="29"/>
      <c r="E151" s="26" t="s">
        <v>129</v>
      </c>
      <c r="F151" s="102">
        <f>F152</f>
        <v>9</v>
      </c>
    </row>
    <row r="152" spans="1:6" s="84" customFormat="1" ht="30" customHeight="1">
      <c r="A152" s="85"/>
      <c r="B152" s="49"/>
      <c r="C152" s="49"/>
      <c r="D152" s="29">
        <v>200</v>
      </c>
      <c r="E152" s="26" t="s">
        <v>141</v>
      </c>
      <c r="F152" s="102">
        <f>F153</f>
        <v>9</v>
      </c>
    </row>
    <row r="153" spans="1:6" s="84" customFormat="1" ht="30" customHeight="1">
      <c r="A153" s="85"/>
      <c r="B153" s="49"/>
      <c r="C153" s="49"/>
      <c r="D153" s="29">
        <v>240</v>
      </c>
      <c r="E153" s="26" t="s">
        <v>142</v>
      </c>
      <c r="F153" s="102">
        <v>9</v>
      </c>
    </row>
    <row r="154" spans="1:6" ht="14.25">
      <c r="A154" s="40"/>
      <c r="B154" s="41" t="s">
        <v>210</v>
      </c>
      <c r="C154" s="41"/>
      <c r="D154" s="41"/>
      <c r="E154" s="25" t="s">
        <v>156</v>
      </c>
      <c r="F154" s="81">
        <f>F155</f>
        <v>511.7</v>
      </c>
    </row>
    <row r="155" spans="1:6" ht="60">
      <c r="A155" s="40"/>
      <c r="B155" s="29"/>
      <c r="C155" s="49" t="s">
        <v>258</v>
      </c>
      <c r="D155" s="49"/>
      <c r="E155" s="26" t="s">
        <v>26</v>
      </c>
      <c r="F155" s="33">
        <f>F156</f>
        <v>511.7</v>
      </c>
    </row>
    <row r="156" spans="1:6" ht="46.5" customHeight="1">
      <c r="A156" s="40"/>
      <c r="B156" s="29"/>
      <c r="C156" s="49" t="s">
        <v>259</v>
      </c>
      <c r="D156" s="49"/>
      <c r="E156" s="26" t="s">
        <v>173</v>
      </c>
      <c r="F156" s="33">
        <f>F157</f>
        <v>511.7</v>
      </c>
    </row>
    <row r="157" spans="1:6" ht="30" customHeight="1">
      <c r="A157" s="40"/>
      <c r="B157" s="29"/>
      <c r="C157" s="49"/>
      <c r="D157" s="29">
        <v>200</v>
      </c>
      <c r="E157" s="26" t="s">
        <v>141</v>
      </c>
      <c r="F157" s="33">
        <f>F158</f>
        <v>511.7</v>
      </c>
    </row>
    <row r="158" spans="1:6" ht="30" customHeight="1">
      <c r="A158" s="40"/>
      <c r="B158" s="29"/>
      <c r="C158" s="49"/>
      <c r="D158" s="29">
        <v>240</v>
      </c>
      <c r="E158" s="26" t="s">
        <v>142</v>
      </c>
      <c r="F158" s="80">
        <v>511.7</v>
      </c>
    </row>
    <row r="159" spans="1:6" ht="14.25">
      <c r="A159" s="50"/>
      <c r="B159" s="48" t="s">
        <v>211</v>
      </c>
      <c r="C159" s="48"/>
      <c r="D159" s="48"/>
      <c r="E159" s="56" t="s">
        <v>107</v>
      </c>
      <c r="F159" s="104">
        <f>F160</f>
        <v>1176</v>
      </c>
    </row>
    <row r="160" spans="1:6" ht="14.25">
      <c r="A160" s="50"/>
      <c r="B160" s="48" t="s">
        <v>212</v>
      </c>
      <c r="C160" s="48"/>
      <c r="D160" s="48"/>
      <c r="E160" s="54" t="s">
        <v>104</v>
      </c>
      <c r="F160" s="104">
        <f>F161+F171</f>
        <v>1176</v>
      </c>
    </row>
    <row r="161" spans="1:6" s="84" customFormat="1" ht="45">
      <c r="A161" s="85"/>
      <c r="B161" s="49"/>
      <c r="C161" s="49" t="s">
        <v>238</v>
      </c>
      <c r="D161" s="49"/>
      <c r="E161" s="55" t="s">
        <v>10</v>
      </c>
      <c r="F161" s="98">
        <f>F162+F165+F168</f>
        <v>1122.8</v>
      </c>
    </row>
    <row r="162" spans="1:6" s="84" customFormat="1" ht="30">
      <c r="A162" s="85"/>
      <c r="B162" s="49"/>
      <c r="C162" s="29" t="s">
        <v>239</v>
      </c>
      <c r="D162" s="29"/>
      <c r="E162" s="26" t="s">
        <v>118</v>
      </c>
      <c r="F162" s="33">
        <f>F163</f>
        <v>1023.8</v>
      </c>
    </row>
    <row r="163" spans="1:6" s="84" customFormat="1" ht="30" customHeight="1">
      <c r="A163" s="85"/>
      <c r="B163" s="49"/>
      <c r="C163" s="29"/>
      <c r="D163" s="29" t="s">
        <v>96</v>
      </c>
      <c r="E163" s="7" t="s">
        <v>141</v>
      </c>
      <c r="F163" s="33">
        <f>F164</f>
        <v>1023.8</v>
      </c>
    </row>
    <row r="164" spans="1:6" s="84" customFormat="1" ht="30" customHeight="1">
      <c r="A164" s="85"/>
      <c r="B164" s="49"/>
      <c r="C164" s="29"/>
      <c r="D164" s="29">
        <v>240</v>
      </c>
      <c r="E164" s="26" t="s">
        <v>142</v>
      </c>
      <c r="F164" s="33">
        <v>1023.8</v>
      </c>
    </row>
    <row r="165" spans="1:6" s="84" customFormat="1" ht="30" customHeight="1">
      <c r="A165" s="85"/>
      <c r="B165" s="49"/>
      <c r="C165" s="29" t="s">
        <v>240</v>
      </c>
      <c r="D165" s="29"/>
      <c r="E165" s="26" t="s">
        <v>119</v>
      </c>
      <c r="F165" s="33">
        <f>F166</f>
        <v>99</v>
      </c>
    </row>
    <row r="166" spans="1:6" s="84" customFormat="1" ht="30" customHeight="1">
      <c r="A166" s="85"/>
      <c r="B166" s="49"/>
      <c r="C166" s="29"/>
      <c r="D166" s="29" t="s">
        <v>96</v>
      </c>
      <c r="E166" s="7" t="s">
        <v>141</v>
      </c>
      <c r="F166" s="33">
        <f>F167</f>
        <v>99</v>
      </c>
    </row>
    <row r="167" spans="1:6" s="84" customFormat="1" ht="30" customHeight="1">
      <c r="A167" s="85"/>
      <c r="B167" s="49"/>
      <c r="C167" s="29"/>
      <c r="D167" s="29">
        <v>240</v>
      </c>
      <c r="E167" s="26" t="s">
        <v>142</v>
      </c>
      <c r="F167" s="33">
        <v>99</v>
      </c>
    </row>
    <row r="168" spans="1:6" s="84" customFormat="1" ht="30" customHeight="1">
      <c r="A168" s="85"/>
      <c r="B168" s="49"/>
      <c r="C168" s="29" t="s">
        <v>241</v>
      </c>
      <c r="D168" s="29"/>
      <c r="E168" s="26" t="s">
        <v>120</v>
      </c>
      <c r="F168" s="33">
        <f>F169</f>
        <v>0</v>
      </c>
    </row>
    <row r="169" spans="1:6" ht="30" customHeight="1">
      <c r="A169" s="40"/>
      <c r="B169" s="49"/>
      <c r="C169" s="29"/>
      <c r="D169" s="29" t="s">
        <v>96</v>
      </c>
      <c r="E169" s="7" t="s">
        <v>141</v>
      </c>
      <c r="F169" s="33">
        <f>F170</f>
        <v>0</v>
      </c>
    </row>
    <row r="170" spans="1:6" ht="30" customHeight="1">
      <c r="A170" s="40"/>
      <c r="B170" s="49"/>
      <c r="C170" s="29"/>
      <c r="D170" s="29">
        <v>240</v>
      </c>
      <c r="E170" s="26" t="s">
        <v>142</v>
      </c>
      <c r="F170" s="33">
        <v>0</v>
      </c>
    </row>
    <row r="171" spans="1:6" s="84" customFormat="1" ht="15" customHeight="1">
      <c r="A171" s="83"/>
      <c r="B171" s="49"/>
      <c r="C171" s="29" t="s">
        <v>273</v>
      </c>
      <c r="D171" s="29"/>
      <c r="E171" s="26" t="s">
        <v>135</v>
      </c>
      <c r="F171" s="33">
        <f>F172</f>
        <v>53.2</v>
      </c>
    </row>
    <row r="172" spans="1:6" s="84" customFormat="1" ht="30" customHeight="1">
      <c r="A172" s="83"/>
      <c r="B172" s="49"/>
      <c r="C172" s="29" t="s">
        <v>278</v>
      </c>
      <c r="D172" s="29"/>
      <c r="E172" s="26" t="s">
        <v>20</v>
      </c>
      <c r="F172" s="33">
        <f>F173</f>
        <v>53.2</v>
      </c>
    </row>
    <row r="173" spans="1:6" s="84" customFormat="1" ht="30" customHeight="1">
      <c r="A173" s="83"/>
      <c r="B173" s="49"/>
      <c r="C173" s="29" t="s">
        <v>446</v>
      </c>
      <c r="D173" s="29"/>
      <c r="E173" s="26" t="s">
        <v>447</v>
      </c>
      <c r="F173" s="33">
        <f>F174</f>
        <v>53.2</v>
      </c>
    </row>
    <row r="174" spans="1:6" ht="30" customHeight="1">
      <c r="A174" s="40"/>
      <c r="B174" s="49"/>
      <c r="C174" s="29"/>
      <c r="D174" s="29" t="s">
        <v>96</v>
      </c>
      <c r="E174" s="7" t="s">
        <v>141</v>
      </c>
      <c r="F174" s="33">
        <f>F175</f>
        <v>53.2</v>
      </c>
    </row>
    <row r="175" spans="1:6" ht="30" customHeight="1">
      <c r="A175" s="40"/>
      <c r="B175" s="49"/>
      <c r="C175" s="29"/>
      <c r="D175" s="29">
        <v>240</v>
      </c>
      <c r="E175" s="26" t="s">
        <v>142</v>
      </c>
      <c r="F175" s="33">
        <v>53.2</v>
      </c>
    </row>
    <row r="176" spans="1:6" ht="15" customHeight="1">
      <c r="A176" s="50"/>
      <c r="B176" s="48" t="s">
        <v>213</v>
      </c>
      <c r="C176" s="48"/>
      <c r="D176" s="48"/>
      <c r="E176" s="56" t="s">
        <v>106</v>
      </c>
      <c r="F176" s="104">
        <f>F177+F198</f>
        <v>9836.900000000001</v>
      </c>
    </row>
    <row r="177" spans="1:6" ht="14.25">
      <c r="A177" s="40"/>
      <c r="B177" s="41" t="s">
        <v>214</v>
      </c>
      <c r="C177" s="41"/>
      <c r="D177" s="41"/>
      <c r="E177" s="25" t="s">
        <v>157</v>
      </c>
      <c r="F177" s="78">
        <f>F178+F194</f>
        <v>5443.6</v>
      </c>
    </row>
    <row r="178" spans="1:6" ht="45">
      <c r="A178" s="40"/>
      <c r="B178" s="29"/>
      <c r="C178" s="29" t="s">
        <v>238</v>
      </c>
      <c r="D178" s="29"/>
      <c r="E178" s="55" t="s">
        <v>10</v>
      </c>
      <c r="F178" s="80">
        <f>F188+F182+F179+F185+F191</f>
        <v>3443.6</v>
      </c>
    </row>
    <row r="179" spans="1:6" s="84" customFormat="1" ht="45" customHeight="1">
      <c r="A179" s="83"/>
      <c r="B179" s="29"/>
      <c r="C179" s="29" t="s">
        <v>242</v>
      </c>
      <c r="D179" s="29"/>
      <c r="E179" s="26" t="s">
        <v>32</v>
      </c>
      <c r="F179" s="80">
        <f>F180</f>
        <v>0</v>
      </c>
    </row>
    <row r="180" spans="1:6" ht="45">
      <c r="A180" s="40"/>
      <c r="B180" s="29"/>
      <c r="C180" s="29"/>
      <c r="D180" s="29" t="s">
        <v>29</v>
      </c>
      <c r="E180" s="55" t="s">
        <v>30</v>
      </c>
      <c r="F180" s="80">
        <f>F181</f>
        <v>0</v>
      </c>
    </row>
    <row r="181" spans="1:6" ht="15">
      <c r="A181" s="40"/>
      <c r="B181" s="29"/>
      <c r="C181" s="29"/>
      <c r="D181" s="29" t="s">
        <v>39</v>
      </c>
      <c r="E181" s="55" t="s">
        <v>38</v>
      </c>
      <c r="F181" s="80">
        <v>0</v>
      </c>
    </row>
    <row r="182" spans="1:6" s="84" customFormat="1" ht="45">
      <c r="A182" s="83"/>
      <c r="B182" s="29"/>
      <c r="C182" s="29" t="s">
        <v>243</v>
      </c>
      <c r="D182" s="29"/>
      <c r="E182" s="26" t="s">
        <v>31</v>
      </c>
      <c r="F182" s="80">
        <f>F183</f>
        <v>2000</v>
      </c>
    </row>
    <row r="183" spans="1:6" ht="45">
      <c r="A183" s="40"/>
      <c r="B183" s="29"/>
      <c r="C183" s="29"/>
      <c r="D183" s="29" t="s">
        <v>29</v>
      </c>
      <c r="E183" s="55" t="s">
        <v>30</v>
      </c>
      <c r="F183" s="80">
        <f>F184</f>
        <v>2000</v>
      </c>
    </row>
    <row r="184" spans="1:6" ht="15">
      <c r="A184" s="40"/>
      <c r="B184" s="29"/>
      <c r="C184" s="29"/>
      <c r="D184" s="29" t="s">
        <v>39</v>
      </c>
      <c r="E184" s="55" t="s">
        <v>38</v>
      </c>
      <c r="F184" s="80">
        <v>2000</v>
      </c>
    </row>
    <row r="185" spans="1:6" ht="60">
      <c r="A185" s="40"/>
      <c r="B185" s="29"/>
      <c r="C185" s="29" t="s">
        <v>244</v>
      </c>
      <c r="D185" s="29"/>
      <c r="E185" s="7" t="s">
        <v>45</v>
      </c>
      <c r="F185" s="33">
        <f>F186</f>
        <v>0</v>
      </c>
    </row>
    <row r="186" spans="1:6" ht="30">
      <c r="A186" s="40"/>
      <c r="B186" s="29"/>
      <c r="C186" s="29"/>
      <c r="D186" s="29" t="s">
        <v>96</v>
      </c>
      <c r="E186" s="7" t="s">
        <v>141</v>
      </c>
      <c r="F186" s="80">
        <f>F187</f>
        <v>0</v>
      </c>
    </row>
    <row r="187" spans="1:6" ht="45">
      <c r="A187" s="40"/>
      <c r="B187" s="29"/>
      <c r="C187" s="29"/>
      <c r="D187" s="29" t="s">
        <v>97</v>
      </c>
      <c r="E187" s="26" t="s">
        <v>142</v>
      </c>
      <c r="F187" s="33">
        <v>0</v>
      </c>
    </row>
    <row r="188" spans="1:6" ht="60">
      <c r="A188" s="40"/>
      <c r="B188" s="29"/>
      <c r="C188" s="29" t="s">
        <v>245</v>
      </c>
      <c r="D188" s="29"/>
      <c r="E188" s="7" t="s">
        <v>122</v>
      </c>
      <c r="F188" s="33">
        <f>F189</f>
        <v>750.6</v>
      </c>
    </row>
    <row r="189" spans="1:6" ht="30" customHeight="1">
      <c r="A189" s="40"/>
      <c r="B189" s="29"/>
      <c r="C189" s="29"/>
      <c r="D189" s="29" t="s">
        <v>96</v>
      </c>
      <c r="E189" s="7" t="s">
        <v>141</v>
      </c>
      <c r="F189" s="80">
        <f>F190</f>
        <v>750.6</v>
      </c>
    </row>
    <row r="190" spans="1:6" ht="30" customHeight="1">
      <c r="A190" s="40"/>
      <c r="B190" s="29"/>
      <c r="C190" s="29"/>
      <c r="D190" s="29" t="s">
        <v>97</v>
      </c>
      <c r="E190" s="26" t="s">
        <v>142</v>
      </c>
      <c r="F190" s="33">
        <v>750.6</v>
      </c>
    </row>
    <row r="191" spans="1:6" ht="60" customHeight="1">
      <c r="A191" s="40"/>
      <c r="B191" s="29"/>
      <c r="C191" s="29" t="s">
        <v>44</v>
      </c>
      <c r="D191" s="29"/>
      <c r="E191" s="26" t="s">
        <v>360</v>
      </c>
      <c r="F191" s="33">
        <f>F192</f>
        <v>693</v>
      </c>
    </row>
    <row r="192" spans="1:6" ht="30" customHeight="1">
      <c r="A192" s="40"/>
      <c r="B192" s="29"/>
      <c r="C192" s="29"/>
      <c r="D192" s="29" t="s">
        <v>96</v>
      </c>
      <c r="E192" s="7" t="s">
        <v>141</v>
      </c>
      <c r="F192" s="33">
        <f>F193</f>
        <v>693</v>
      </c>
    </row>
    <row r="193" spans="1:6" ht="30" customHeight="1">
      <c r="A193" s="40"/>
      <c r="B193" s="29"/>
      <c r="C193" s="49"/>
      <c r="D193" s="49">
        <v>240</v>
      </c>
      <c r="E193" s="26" t="s">
        <v>142</v>
      </c>
      <c r="F193" s="33">
        <v>693</v>
      </c>
    </row>
    <row r="194" spans="1:6" ht="60" customHeight="1">
      <c r="A194" s="40"/>
      <c r="B194" s="29"/>
      <c r="C194" s="27" t="s">
        <v>281</v>
      </c>
      <c r="D194" s="29"/>
      <c r="E194" s="26" t="s">
        <v>21</v>
      </c>
      <c r="F194" s="33">
        <f>F195</f>
        <v>2000</v>
      </c>
    </row>
    <row r="195" spans="1:6" ht="60" customHeight="1">
      <c r="A195" s="40"/>
      <c r="B195" s="29"/>
      <c r="C195" s="27" t="s">
        <v>324</v>
      </c>
      <c r="D195" s="29"/>
      <c r="E195" s="26" t="s">
        <v>325</v>
      </c>
      <c r="F195" s="80">
        <f>F196</f>
        <v>2000</v>
      </c>
    </row>
    <row r="196" spans="1:6" ht="45" customHeight="1">
      <c r="A196" s="40"/>
      <c r="B196" s="29"/>
      <c r="C196" s="27"/>
      <c r="D196" s="29" t="s">
        <v>29</v>
      </c>
      <c r="E196" s="55" t="s">
        <v>30</v>
      </c>
      <c r="F196" s="80">
        <f>F197</f>
        <v>2000</v>
      </c>
    </row>
    <row r="197" spans="1:6" ht="15" customHeight="1">
      <c r="A197" s="40"/>
      <c r="B197" s="29"/>
      <c r="C197" s="29"/>
      <c r="D197" s="29" t="s">
        <v>39</v>
      </c>
      <c r="E197" s="55" t="s">
        <v>38</v>
      </c>
      <c r="F197" s="80">
        <v>2000</v>
      </c>
    </row>
    <row r="198" spans="1:6" ht="14.25">
      <c r="A198" s="40"/>
      <c r="B198" s="41" t="s">
        <v>215</v>
      </c>
      <c r="C198" s="41"/>
      <c r="D198" s="41"/>
      <c r="E198" s="25" t="s">
        <v>158</v>
      </c>
      <c r="F198" s="78">
        <f>F199+F221</f>
        <v>4393.3</v>
      </c>
    </row>
    <row r="199" spans="1:6" ht="45">
      <c r="A199" s="40"/>
      <c r="B199" s="29"/>
      <c r="C199" s="29" t="s">
        <v>238</v>
      </c>
      <c r="D199" s="29"/>
      <c r="E199" s="55" t="s">
        <v>10</v>
      </c>
      <c r="F199" s="98">
        <f>F200+F203+F206+F209+F212+F215+F218</f>
        <v>3745.3</v>
      </c>
    </row>
    <row r="200" spans="1:6" ht="30">
      <c r="A200" s="40"/>
      <c r="B200" s="29"/>
      <c r="C200" s="29" t="s">
        <v>246</v>
      </c>
      <c r="D200" s="29"/>
      <c r="E200" s="26" t="s">
        <v>143</v>
      </c>
      <c r="F200" s="33">
        <f>F201</f>
        <v>786.9</v>
      </c>
    </row>
    <row r="201" spans="1:6" ht="30" customHeight="1">
      <c r="A201" s="40"/>
      <c r="B201" s="29"/>
      <c r="C201" s="29"/>
      <c r="D201" s="29" t="s">
        <v>96</v>
      </c>
      <c r="E201" s="7" t="s">
        <v>141</v>
      </c>
      <c r="F201" s="33">
        <f>F202</f>
        <v>786.9</v>
      </c>
    </row>
    <row r="202" spans="1:6" ht="30" customHeight="1">
      <c r="A202" s="40"/>
      <c r="B202" s="29"/>
      <c r="C202" s="29"/>
      <c r="D202" s="49">
        <v>240</v>
      </c>
      <c r="E202" s="26" t="s">
        <v>142</v>
      </c>
      <c r="F202" s="33">
        <v>786.9</v>
      </c>
    </row>
    <row r="203" spans="1:6" ht="30" customHeight="1">
      <c r="A203" s="40"/>
      <c r="B203" s="29"/>
      <c r="C203" s="29" t="s">
        <v>247</v>
      </c>
      <c r="D203" s="29"/>
      <c r="E203" s="26" t="s">
        <v>121</v>
      </c>
      <c r="F203" s="33">
        <f>F204</f>
        <v>770.5</v>
      </c>
    </row>
    <row r="204" spans="1:6" ht="30" customHeight="1">
      <c r="A204" s="50"/>
      <c r="B204" s="49"/>
      <c r="C204" s="29"/>
      <c r="D204" s="29" t="s">
        <v>96</v>
      </c>
      <c r="E204" s="7" t="s">
        <v>141</v>
      </c>
      <c r="F204" s="33">
        <f>F205</f>
        <v>770.5</v>
      </c>
    </row>
    <row r="205" spans="1:6" ht="30" customHeight="1">
      <c r="A205" s="50"/>
      <c r="B205" s="49"/>
      <c r="C205" s="29"/>
      <c r="D205" s="49">
        <v>240</v>
      </c>
      <c r="E205" s="26" t="s">
        <v>142</v>
      </c>
      <c r="F205" s="33">
        <v>770.5</v>
      </c>
    </row>
    <row r="206" spans="1:6" ht="30" customHeight="1">
      <c r="A206" s="50"/>
      <c r="B206" s="49"/>
      <c r="C206" s="29" t="s">
        <v>248</v>
      </c>
      <c r="D206" s="29"/>
      <c r="E206" s="26" t="s">
        <v>185</v>
      </c>
      <c r="F206" s="33">
        <f>F207</f>
        <v>0</v>
      </c>
    </row>
    <row r="207" spans="1:6" ht="30" customHeight="1">
      <c r="A207" s="50"/>
      <c r="B207" s="49"/>
      <c r="C207" s="29"/>
      <c r="D207" s="29" t="s">
        <v>96</v>
      </c>
      <c r="E207" s="7" t="s">
        <v>141</v>
      </c>
      <c r="F207" s="33">
        <f>F208</f>
        <v>0</v>
      </c>
    </row>
    <row r="208" spans="1:6" ht="30" customHeight="1">
      <c r="A208" s="50"/>
      <c r="B208" s="49"/>
      <c r="C208" s="29"/>
      <c r="D208" s="49">
        <v>240</v>
      </c>
      <c r="E208" s="26" t="s">
        <v>142</v>
      </c>
      <c r="F208" s="33">
        <v>0</v>
      </c>
    </row>
    <row r="209" spans="1:6" ht="15" customHeight="1">
      <c r="A209" s="50"/>
      <c r="B209" s="49"/>
      <c r="C209" s="29" t="s">
        <v>249</v>
      </c>
      <c r="D209" s="29"/>
      <c r="E209" s="26" t="s">
        <v>34</v>
      </c>
      <c r="F209" s="33">
        <f>F210</f>
        <v>120</v>
      </c>
    </row>
    <row r="210" spans="1:6" ht="30" customHeight="1">
      <c r="A210" s="50"/>
      <c r="B210" s="49"/>
      <c r="C210" s="29"/>
      <c r="D210" s="29" t="s">
        <v>96</v>
      </c>
      <c r="E210" s="7" t="s">
        <v>141</v>
      </c>
      <c r="F210" s="33">
        <f>F211</f>
        <v>120</v>
      </c>
    </row>
    <row r="211" spans="1:6" ht="30" customHeight="1">
      <c r="A211" s="50"/>
      <c r="B211" s="49"/>
      <c r="C211" s="29"/>
      <c r="D211" s="49">
        <v>240</v>
      </c>
      <c r="E211" s="26" t="s">
        <v>142</v>
      </c>
      <c r="F211" s="33">
        <v>120</v>
      </c>
    </row>
    <row r="212" spans="1:6" ht="15">
      <c r="A212" s="50"/>
      <c r="B212" s="49"/>
      <c r="C212" s="29" t="s">
        <v>33</v>
      </c>
      <c r="D212" s="29"/>
      <c r="E212" s="26" t="s">
        <v>123</v>
      </c>
      <c r="F212" s="33">
        <f>F213</f>
        <v>0</v>
      </c>
    </row>
    <row r="213" spans="1:6" ht="30">
      <c r="A213" s="50"/>
      <c r="B213" s="49"/>
      <c r="C213" s="29"/>
      <c r="D213" s="29" t="s">
        <v>96</v>
      </c>
      <c r="E213" s="7" t="s">
        <v>141</v>
      </c>
      <c r="F213" s="33">
        <f>F214</f>
        <v>0</v>
      </c>
    </row>
    <row r="214" spans="1:6" ht="30" customHeight="1">
      <c r="A214" s="50"/>
      <c r="B214" s="49"/>
      <c r="C214" s="29"/>
      <c r="D214" s="49">
        <v>240</v>
      </c>
      <c r="E214" s="26" t="s">
        <v>142</v>
      </c>
      <c r="F214" s="33">
        <v>0</v>
      </c>
    </row>
    <row r="215" spans="1:6" ht="15">
      <c r="A215" s="50"/>
      <c r="B215" s="49"/>
      <c r="C215" s="29" t="s">
        <v>35</v>
      </c>
      <c r="D215" s="29"/>
      <c r="E215" s="26" t="s">
        <v>124</v>
      </c>
      <c r="F215" s="33">
        <f>F216</f>
        <v>77.7</v>
      </c>
    </row>
    <row r="216" spans="1:6" ht="30">
      <c r="A216" s="50"/>
      <c r="B216" s="49"/>
      <c r="C216" s="29"/>
      <c r="D216" s="29" t="s">
        <v>96</v>
      </c>
      <c r="E216" s="7" t="s">
        <v>141</v>
      </c>
      <c r="F216" s="33">
        <f>F217</f>
        <v>77.7</v>
      </c>
    </row>
    <row r="217" spans="1:6" ht="30" customHeight="1">
      <c r="A217" s="50"/>
      <c r="B217" s="49"/>
      <c r="C217" s="29"/>
      <c r="D217" s="49">
        <v>240</v>
      </c>
      <c r="E217" s="26" t="s">
        <v>142</v>
      </c>
      <c r="F217" s="33">
        <v>77.7</v>
      </c>
    </row>
    <row r="218" spans="1:6" ht="30" customHeight="1">
      <c r="A218" s="50"/>
      <c r="B218" s="49"/>
      <c r="C218" s="29" t="s">
        <v>36</v>
      </c>
      <c r="D218" s="29"/>
      <c r="E218" s="26" t="s">
        <v>186</v>
      </c>
      <c r="F218" s="33">
        <f>F219</f>
        <v>1990.2</v>
      </c>
    </row>
    <row r="219" spans="1:6" ht="30" customHeight="1">
      <c r="A219" s="50"/>
      <c r="B219" s="49"/>
      <c r="C219" s="29"/>
      <c r="D219" s="29" t="s">
        <v>96</v>
      </c>
      <c r="E219" s="7" t="s">
        <v>141</v>
      </c>
      <c r="F219" s="33">
        <f>F220</f>
        <v>1990.2</v>
      </c>
    </row>
    <row r="220" spans="1:6" ht="30" customHeight="1">
      <c r="A220" s="50"/>
      <c r="B220" s="49"/>
      <c r="C220" s="29"/>
      <c r="D220" s="49">
        <v>240</v>
      </c>
      <c r="E220" s="26" t="s">
        <v>142</v>
      </c>
      <c r="F220" s="33">
        <v>1990.2</v>
      </c>
    </row>
    <row r="221" spans="1:6" s="84" customFormat="1" ht="60" customHeight="1">
      <c r="A221" s="85"/>
      <c r="B221" s="49"/>
      <c r="C221" s="29" t="s">
        <v>278</v>
      </c>
      <c r="D221" s="29"/>
      <c r="E221" s="26" t="s">
        <v>20</v>
      </c>
      <c r="F221" s="33">
        <f>F222+F225</f>
        <v>648</v>
      </c>
    </row>
    <row r="222" spans="1:6" ht="120" customHeight="1">
      <c r="A222" s="50"/>
      <c r="B222" s="49"/>
      <c r="C222" s="29" t="s">
        <v>322</v>
      </c>
      <c r="D222" s="29"/>
      <c r="E222" s="26" t="s">
        <v>323</v>
      </c>
      <c r="F222" s="33">
        <f>F223</f>
        <v>450</v>
      </c>
    </row>
    <row r="223" spans="1:6" ht="30" customHeight="1">
      <c r="A223" s="50"/>
      <c r="B223" s="49"/>
      <c r="C223" s="29"/>
      <c r="D223" s="29" t="s">
        <v>96</v>
      </c>
      <c r="E223" s="26" t="s">
        <v>141</v>
      </c>
      <c r="F223" s="33">
        <f>F224</f>
        <v>450</v>
      </c>
    </row>
    <row r="224" spans="1:6" ht="30" customHeight="1">
      <c r="A224" s="50"/>
      <c r="B224" s="49"/>
      <c r="C224" s="49"/>
      <c r="D224" s="49">
        <v>240</v>
      </c>
      <c r="E224" s="26" t="s">
        <v>142</v>
      </c>
      <c r="F224" s="33">
        <v>450</v>
      </c>
    </row>
    <row r="225" spans="1:6" ht="30" customHeight="1">
      <c r="A225" s="50"/>
      <c r="B225" s="49"/>
      <c r="C225" s="49" t="s">
        <v>451</v>
      </c>
      <c r="D225" s="49"/>
      <c r="E225" s="26" t="s">
        <v>452</v>
      </c>
      <c r="F225" s="33">
        <f>F226</f>
        <v>198</v>
      </c>
    </row>
    <row r="226" spans="1:6" ht="30" customHeight="1">
      <c r="A226" s="50"/>
      <c r="B226" s="49"/>
      <c r="C226" s="49"/>
      <c r="D226" s="29" t="s">
        <v>96</v>
      </c>
      <c r="E226" s="7" t="s">
        <v>141</v>
      </c>
      <c r="F226" s="33">
        <f>F227</f>
        <v>198</v>
      </c>
    </row>
    <row r="227" spans="1:6" ht="30" customHeight="1">
      <c r="A227" s="50"/>
      <c r="B227" s="49"/>
      <c r="C227" s="49"/>
      <c r="D227" s="49">
        <v>240</v>
      </c>
      <c r="E227" s="26" t="s">
        <v>142</v>
      </c>
      <c r="F227" s="33">
        <v>198</v>
      </c>
    </row>
    <row r="228" spans="1:6" ht="14.25">
      <c r="A228" s="50"/>
      <c r="B228" s="48" t="s">
        <v>216</v>
      </c>
      <c r="C228" s="48"/>
      <c r="D228" s="48"/>
      <c r="E228" s="56" t="s">
        <v>105</v>
      </c>
      <c r="F228" s="103">
        <f>F229</f>
        <v>385.1</v>
      </c>
    </row>
    <row r="229" spans="1:6" s="1" customFormat="1" ht="14.25">
      <c r="A229" s="58"/>
      <c r="B229" s="48" t="s">
        <v>217</v>
      </c>
      <c r="C229" s="48"/>
      <c r="D229" s="48"/>
      <c r="E229" s="25" t="s">
        <v>159</v>
      </c>
      <c r="F229" s="104">
        <f>F230</f>
        <v>385.1</v>
      </c>
    </row>
    <row r="230" spans="1:6" s="1" customFormat="1" ht="45">
      <c r="A230" s="58"/>
      <c r="B230" s="48"/>
      <c r="C230" s="49" t="s">
        <v>230</v>
      </c>
      <c r="D230" s="49"/>
      <c r="E230" s="86" t="s">
        <v>7</v>
      </c>
      <c r="F230" s="104">
        <f>F231+F234+F237+F240</f>
        <v>385.1</v>
      </c>
    </row>
    <row r="231" spans="1:6" s="1" customFormat="1" ht="30">
      <c r="A231" s="58"/>
      <c r="B231" s="48"/>
      <c r="C231" s="29" t="s">
        <v>231</v>
      </c>
      <c r="D231" s="29"/>
      <c r="E231" s="26" t="s">
        <v>113</v>
      </c>
      <c r="F231" s="33">
        <f>F232</f>
        <v>241.6</v>
      </c>
    </row>
    <row r="232" spans="1:6" s="1" customFormat="1" ht="30" customHeight="1">
      <c r="A232" s="58"/>
      <c r="B232" s="48"/>
      <c r="C232" s="29"/>
      <c r="D232" s="29" t="s">
        <v>96</v>
      </c>
      <c r="E232" s="7" t="s">
        <v>141</v>
      </c>
      <c r="F232" s="33">
        <f>F233</f>
        <v>241.6</v>
      </c>
    </row>
    <row r="233" spans="1:6" s="1" customFormat="1" ht="30" customHeight="1">
      <c r="A233" s="58"/>
      <c r="B233" s="48"/>
      <c r="C233" s="29"/>
      <c r="D233" s="49">
        <v>240</v>
      </c>
      <c r="E233" s="26" t="s">
        <v>142</v>
      </c>
      <c r="F233" s="33">
        <v>241.6</v>
      </c>
    </row>
    <row r="234" spans="1:6" s="1" customFormat="1" ht="45">
      <c r="A234" s="58"/>
      <c r="B234" s="48"/>
      <c r="C234" s="29" t="s">
        <v>232</v>
      </c>
      <c r="D234" s="29"/>
      <c r="E234" s="26" t="s">
        <v>114</v>
      </c>
      <c r="F234" s="33">
        <f>F235</f>
        <v>15</v>
      </c>
    </row>
    <row r="235" spans="1:6" s="1" customFormat="1" ht="30" customHeight="1">
      <c r="A235" s="58"/>
      <c r="B235" s="48"/>
      <c r="C235" s="29"/>
      <c r="D235" s="29" t="s">
        <v>96</v>
      </c>
      <c r="E235" s="7" t="s">
        <v>141</v>
      </c>
      <c r="F235" s="33">
        <f>F236</f>
        <v>15</v>
      </c>
    </row>
    <row r="236" spans="1:6" s="1" customFormat="1" ht="30" customHeight="1">
      <c r="A236" s="58"/>
      <c r="B236" s="48"/>
      <c r="C236" s="29"/>
      <c r="D236" s="49">
        <v>240</v>
      </c>
      <c r="E236" s="26" t="s">
        <v>142</v>
      </c>
      <c r="F236" s="33">
        <v>15</v>
      </c>
    </row>
    <row r="237" spans="1:6" s="1" customFormat="1" ht="30" customHeight="1">
      <c r="A237" s="58"/>
      <c r="B237" s="48"/>
      <c r="C237" s="29" t="s">
        <v>233</v>
      </c>
      <c r="D237" s="29"/>
      <c r="E237" s="26" t="s">
        <v>115</v>
      </c>
      <c r="F237" s="33">
        <f>F238</f>
        <v>30.8</v>
      </c>
    </row>
    <row r="238" spans="1:6" s="1" customFormat="1" ht="30" customHeight="1">
      <c r="A238" s="58"/>
      <c r="B238" s="48"/>
      <c r="C238" s="29"/>
      <c r="D238" s="29" t="s">
        <v>96</v>
      </c>
      <c r="E238" s="7" t="s">
        <v>141</v>
      </c>
      <c r="F238" s="33">
        <f>F239</f>
        <v>30.8</v>
      </c>
    </row>
    <row r="239" spans="1:6" s="1" customFormat="1" ht="30" customHeight="1">
      <c r="A239" s="58"/>
      <c r="B239" s="48"/>
      <c r="C239" s="29"/>
      <c r="D239" s="49">
        <v>240</v>
      </c>
      <c r="E239" s="26" t="s">
        <v>142</v>
      </c>
      <c r="F239" s="33">
        <v>30.8</v>
      </c>
    </row>
    <row r="240" spans="1:6" s="1" customFormat="1" ht="15">
      <c r="A240" s="58"/>
      <c r="B240" s="48"/>
      <c r="C240" s="29" t="s">
        <v>234</v>
      </c>
      <c r="D240" s="29"/>
      <c r="E240" s="26" t="s">
        <v>116</v>
      </c>
      <c r="F240" s="33">
        <f>F241</f>
        <v>97.7</v>
      </c>
    </row>
    <row r="241" spans="1:6" s="1" customFormat="1" ht="30" customHeight="1">
      <c r="A241" s="58"/>
      <c r="B241" s="48"/>
      <c r="C241" s="29"/>
      <c r="D241" s="29" t="s">
        <v>96</v>
      </c>
      <c r="E241" s="7" t="s">
        <v>141</v>
      </c>
      <c r="F241" s="33">
        <f>F242</f>
        <v>97.7</v>
      </c>
    </row>
    <row r="242" spans="1:6" s="1" customFormat="1" ht="30" customHeight="1">
      <c r="A242" s="58"/>
      <c r="B242" s="48"/>
      <c r="C242" s="48"/>
      <c r="D242" s="49">
        <v>240</v>
      </c>
      <c r="E242" s="26" t="s">
        <v>142</v>
      </c>
      <c r="F242" s="98">
        <v>97.7</v>
      </c>
    </row>
    <row r="243" spans="1:6" s="1" customFormat="1" ht="14.25">
      <c r="A243" s="58"/>
      <c r="B243" s="48" t="s">
        <v>316</v>
      </c>
      <c r="C243" s="48"/>
      <c r="D243" s="48"/>
      <c r="E243" s="25" t="s">
        <v>318</v>
      </c>
      <c r="F243" s="104">
        <f>F244</f>
        <v>333</v>
      </c>
    </row>
    <row r="244" spans="1:6" s="1" customFormat="1" ht="14.25">
      <c r="A244" s="58"/>
      <c r="B244" s="48" t="s">
        <v>317</v>
      </c>
      <c r="C244" s="48"/>
      <c r="D244" s="48"/>
      <c r="E244" s="25" t="s">
        <v>319</v>
      </c>
      <c r="F244" s="104">
        <f>F245</f>
        <v>333</v>
      </c>
    </row>
    <row r="245" spans="1:6" s="1" customFormat="1" ht="60">
      <c r="A245" s="58"/>
      <c r="B245" s="48"/>
      <c r="C245" s="29" t="s">
        <v>281</v>
      </c>
      <c r="D245" s="29"/>
      <c r="E245" s="26" t="s">
        <v>21</v>
      </c>
      <c r="F245" s="33">
        <f>F246</f>
        <v>333</v>
      </c>
    </row>
    <row r="246" spans="1:6" s="1" customFormat="1" ht="75">
      <c r="A246" s="58"/>
      <c r="B246" s="48"/>
      <c r="C246" s="29" t="s">
        <v>315</v>
      </c>
      <c r="D246" s="29"/>
      <c r="E246" s="26" t="s">
        <v>223</v>
      </c>
      <c r="F246" s="80">
        <f>F247</f>
        <v>333</v>
      </c>
    </row>
    <row r="247" spans="1:6" s="1" customFormat="1" ht="15">
      <c r="A247" s="58"/>
      <c r="B247" s="48"/>
      <c r="C247" s="29"/>
      <c r="D247" s="29">
        <v>500</v>
      </c>
      <c r="E247" s="26" t="s">
        <v>160</v>
      </c>
      <c r="F247" s="80">
        <f>F248</f>
        <v>333</v>
      </c>
    </row>
    <row r="248" spans="1:6" s="1" customFormat="1" ht="15">
      <c r="A248" s="58"/>
      <c r="B248" s="48"/>
      <c r="C248" s="29"/>
      <c r="D248" s="29">
        <v>540</v>
      </c>
      <c r="E248" s="26" t="s">
        <v>161</v>
      </c>
      <c r="F248" s="33">
        <f>320+13</f>
        <v>333</v>
      </c>
    </row>
    <row r="249" spans="1:6" s="1" customFormat="1" ht="14.25">
      <c r="A249" s="59"/>
      <c r="B249" s="48" t="s">
        <v>226</v>
      </c>
      <c r="C249" s="48"/>
      <c r="D249" s="48"/>
      <c r="E249" s="87" t="s">
        <v>227</v>
      </c>
      <c r="F249" s="78">
        <f>F250</f>
        <v>9.3</v>
      </c>
    </row>
    <row r="250" spans="1:6" s="1" customFormat="1" ht="28.5">
      <c r="A250" s="59"/>
      <c r="B250" s="41" t="s">
        <v>228</v>
      </c>
      <c r="C250" s="41"/>
      <c r="D250" s="41"/>
      <c r="E250" s="88" t="s">
        <v>229</v>
      </c>
      <c r="F250" s="78">
        <f>F251</f>
        <v>9.3</v>
      </c>
    </row>
    <row r="251" spans="1:6" ht="60">
      <c r="A251" s="40"/>
      <c r="B251" s="29"/>
      <c r="C251" s="29" t="s">
        <v>235</v>
      </c>
      <c r="D251" s="29"/>
      <c r="E251" s="26" t="s">
        <v>28</v>
      </c>
      <c r="F251" s="33">
        <f>F252+F255</f>
        <v>9.3</v>
      </c>
    </row>
    <row r="252" spans="1:6" ht="30" customHeight="1">
      <c r="A252" s="40"/>
      <c r="B252" s="29"/>
      <c r="C252" s="29" t="s">
        <v>236</v>
      </c>
      <c r="D252" s="29"/>
      <c r="E252" s="26" t="s">
        <v>117</v>
      </c>
      <c r="F252" s="33">
        <f>F253</f>
        <v>9.3</v>
      </c>
    </row>
    <row r="253" spans="1:6" ht="30" customHeight="1">
      <c r="A253" s="40"/>
      <c r="B253" s="29"/>
      <c r="C253" s="29"/>
      <c r="D253" s="29" t="s">
        <v>96</v>
      </c>
      <c r="E253" s="7" t="s">
        <v>141</v>
      </c>
      <c r="F253" s="33">
        <f>F254</f>
        <v>9.3</v>
      </c>
    </row>
    <row r="254" spans="1:6" ht="30" customHeight="1">
      <c r="A254" s="40"/>
      <c r="B254" s="29"/>
      <c r="C254" s="29"/>
      <c r="D254" s="49">
        <v>240</v>
      </c>
      <c r="E254" s="26" t="s">
        <v>142</v>
      </c>
      <c r="F254" s="33">
        <v>9.3</v>
      </c>
    </row>
    <row r="255" spans="1:6" ht="60">
      <c r="A255" s="40"/>
      <c r="B255" s="29"/>
      <c r="C255" s="29" t="s">
        <v>237</v>
      </c>
      <c r="D255" s="29"/>
      <c r="E255" s="26" t="s">
        <v>9</v>
      </c>
      <c r="F255" s="33">
        <f>F256</f>
        <v>0</v>
      </c>
    </row>
    <row r="256" spans="1:6" ht="30" customHeight="1">
      <c r="A256" s="40"/>
      <c r="B256" s="29"/>
      <c r="C256" s="29"/>
      <c r="D256" s="29" t="s">
        <v>96</v>
      </c>
      <c r="E256" s="7" t="s">
        <v>141</v>
      </c>
      <c r="F256" s="33">
        <f>F257</f>
        <v>0</v>
      </c>
    </row>
    <row r="257" spans="1:6" ht="30" customHeight="1">
      <c r="A257" s="40"/>
      <c r="B257" s="29"/>
      <c r="C257" s="29"/>
      <c r="D257" s="49">
        <v>240</v>
      </c>
      <c r="E257" s="26" t="s">
        <v>142</v>
      </c>
      <c r="F257" s="33">
        <v>0</v>
      </c>
    </row>
    <row r="258" spans="1:6" ht="15">
      <c r="A258" s="40"/>
      <c r="B258" s="29"/>
      <c r="C258" s="29"/>
      <c r="D258" s="29"/>
      <c r="E258" s="26"/>
      <c r="F258" s="33"/>
    </row>
    <row r="259" spans="1:6" ht="15">
      <c r="A259" s="40"/>
      <c r="B259" s="29"/>
      <c r="C259" s="29"/>
      <c r="D259" s="29"/>
      <c r="E259" s="25" t="s">
        <v>144</v>
      </c>
      <c r="F259" s="81">
        <f>F22+F48</f>
        <v>19479.1</v>
      </c>
    </row>
    <row r="265" ht="15">
      <c r="F265" s="89"/>
    </row>
  </sheetData>
  <sheetProtection/>
  <mergeCells count="9">
    <mergeCell ref="F12:F21"/>
    <mergeCell ref="A12:A21"/>
    <mergeCell ref="A7:F7"/>
    <mergeCell ref="A8:F8"/>
    <mergeCell ref="A9:F9"/>
    <mergeCell ref="B12:B21"/>
    <mergeCell ref="C12:C21"/>
    <mergeCell ref="D12:D21"/>
    <mergeCell ref="E12:E21"/>
  </mergeCells>
  <printOptions/>
  <pageMargins left="0.5905511811023623" right="0.1968503937007874" top="0.1968503937007874" bottom="0.1968503937007874" header="0" footer="0"/>
  <pageSetup fitToHeight="0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10.75390625" style="0" customWidth="1"/>
    <col min="2" max="2" width="65.75390625" style="0" customWidth="1"/>
    <col min="3" max="3" width="18.75390625" style="0" customWidth="1"/>
  </cols>
  <sheetData>
    <row r="1" ht="15">
      <c r="C1" s="6" t="s">
        <v>359</v>
      </c>
    </row>
    <row r="2" ht="15">
      <c r="C2" s="6" t="s">
        <v>56</v>
      </c>
    </row>
    <row r="3" ht="15">
      <c r="C3" s="6" t="s">
        <v>284</v>
      </c>
    </row>
    <row r="4" ht="15">
      <c r="C4" s="6" t="s">
        <v>449</v>
      </c>
    </row>
    <row r="7" spans="1:3" ht="15.75">
      <c r="A7" s="154" t="s">
        <v>326</v>
      </c>
      <c r="B7" s="154"/>
      <c r="C7" s="154"/>
    </row>
    <row r="8" ht="13.5" thickBot="1"/>
    <row r="9" spans="1:3" ht="38.25" thickBot="1">
      <c r="A9" s="106" t="s">
        <v>336</v>
      </c>
      <c r="B9" s="112" t="s">
        <v>337</v>
      </c>
      <c r="C9" s="112" t="s">
        <v>338</v>
      </c>
    </row>
    <row r="10" spans="1:3" ht="57" thickBot="1">
      <c r="A10" s="106" t="s">
        <v>327</v>
      </c>
      <c r="B10" s="107" t="s">
        <v>10</v>
      </c>
      <c r="C10" s="108">
        <f>C11+C12+C13+C14</f>
        <v>1177.3</v>
      </c>
    </row>
    <row r="11" spans="1:3" ht="94.5" thickBot="1">
      <c r="A11" s="109" t="s">
        <v>328</v>
      </c>
      <c r="B11" s="110" t="s">
        <v>329</v>
      </c>
      <c r="C11" s="113">
        <v>0</v>
      </c>
    </row>
    <row r="12" spans="1:3" ht="75.75" thickBot="1">
      <c r="A12" s="109" t="s">
        <v>330</v>
      </c>
      <c r="B12" s="111" t="s">
        <v>331</v>
      </c>
      <c r="C12" s="113">
        <v>0</v>
      </c>
    </row>
    <row r="13" spans="1:3" ht="75.75" thickBot="1">
      <c r="A13" s="109" t="s">
        <v>332</v>
      </c>
      <c r="B13" s="111" t="s">
        <v>333</v>
      </c>
      <c r="C13" s="113">
        <v>465</v>
      </c>
    </row>
    <row r="14" spans="1:3" ht="75.75" thickBot="1">
      <c r="A14" s="109" t="s">
        <v>334</v>
      </c>
      <c r="B14" s="111" t="s">
        <v>335</v>
      </c>
      <c r="C14" s="113">
        <f>10+702.3</f>
        <v>712.3</v>
      </c>
    </row>
  </sheetData>
  <sheetProtection/>
  <mergeCells count="1">
    <mergeCell ref="A7:C7"/>
  </mergeCells>
  <printOptions/>
  <pageMargins left="0.5905511811023623" right="0.1968503937007874" top="0.1968503937007874" bottom="0.1968503937007874" header="0" footer="0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6"/>
  <sheetViews>
    <sheetView tabSelected="1" zoomScalePageLayoutView="0" workbookViewId="0" topLeftCell="A1">
      <selection activeCell="E19" sqref="E19"/>
    </sheetView>
  </sheetViews>
  <sheetFormatPr defaultColWidth="9.00390625" defaultRowHeight="12.75"/>
  <cols>
    <col min="1" max="1" width="8.625" style="5" bestFit="1" customWidth="1"/>
    <col min="2" max="2" width="24.25390625" style="5" bestFit="1" customWidth="1"/>
    <col min="3" max="4" width="30.75390625" style="4" customWidth="1"/>
    <col min="5" max="5" width="29.875" style="4" customWidth="1"/>
  </cols>
  <sheetData>
    <row r="1" spans="4:5" ht="15">
      <c r="D1" s="6"/>
      <c r="E1" s="6" t="s">
        <v>358</v>
      </c>
    </row>
    <row r="2" spans="4:5" ht="15">
      <c r="D2" s="6"/>
      <c r="E2" s="6" t="s">
        <v>56</v>
      </c>
    </row>
    <row r="3" spans="4:5" ht="15">
      <c r="D3" s="6"/>
      <c r="E3" s="6" t="s">
        <v>284</v>
      </c>
    </row>
    <row r="4" spans="4:5" ht="15">
      <c r="D4" s="6"/>
      <c r="E4" s="6" t="s">
        <v>450</v>
      </c>
    </row>
    <row r="5" spans="4:5" ht="15">
      <c r="D5" s="114"/>
      <c r="E5" s="114"/>
    </row>
    <row r="8" spans="1:5" ht="12.75">
      <c r="A8" s="156" t="s">
        <v>339</v>
      </c>
      <c r="B8" s="156"/>
      <c r="C8" s="156"/>
      <c r="D8" s="156"/>
      <c r="E8" s="156"/>
    </row>
    <row r="9" spans="1:5" ht="12.75">
      <c r="A9" s="156"/>
      <c r="B9" s="156"/>
      <c r="C9" s="156"/>
      <c r="D9" s="156"/>
      <c r="E9" s="156"/>
    </row>
    <row r="11" spans="1:5" ht="60">
      <c r="A11" s="105" t="s">
        <v>340</v>
      </c>
      <c r="B11" s="105" t="s">
        <v>341</v>
      </c>
      <c r="C11" s="157" t="s">
        <v>342</v>
      </c>
      <c r="D11" s="158"/>
      <c r="E11" s="116" t="s">
        <v>343</v>
      </c>
    </row>
    <row r="12" spans="1:5" ht="45" customHeight="1">
      <c r="A12" s="115">
        <v>680</v>
      </c>
      <c r="B12" s="8" t="s">
        <v>344</v>
      </c>
      <c r="C12" s="159" t="s">
        <v>345</v>
      </c>
      <c r="D12" s="159"/>
      <c r="E12" s="117">
        <f>SUM(E13:E18)</f>
        <v>1059.5999999999985</v>
      </c>
    </row>
    <row r="13" spans="1:5" ht="45.75" customHeight="1">
      <c r="A13" s="57">
        <v>680</v>
      </c>
      <c r="B13" s="8" t="s">
        <v>346</v>
      </c>
      <c r="C13" s="155" t="s">
        <v>347</v>
      </c>
      <c r="D13" s="155"/>
      <c r="E13" s="117">
        <v>0</v>
      </c>
    </row>
    <row r="14" spans="1:5" ht="51" customHeight="1">
      <c r="A14" s="57">
        <v>680</v>
      </c>
      <c r="B14" s="8" t="s">
        <v>348</v>
      </c>
      <c r="C14" s="155" t="s">
        <v>349</v>
      </c>
      <c r="D14" s="155"/>
      <c r="E14" s="117">
        <v>0</v>
      </c>
    </row>
    <row r="15" spans="1:5" ht="47.25" customHeight="1">
      <c r="A15" s="57">
        <v>680</v>
      </c>
      <c r="B15" s="8" t="s">
        <v>350</v>
      </c>
      <c r="C15" s="155" t="s">
        <v>351</v>
      </c>
      <c r="D15" s="155"/>
      <c r="E15" s="117">
        <v>0</v>
      </c>
    </row>
    <row r="16" spans="1:5" ht="48.75" customHeight="1">
      <c r="A16" s="57">
        <v>680</v>
      </c>
      <c r="B16" s="8" t="s">
        <v>352</v>
      </c>
      <c r="C16" s="155" t="s">
        <v>353</v>
      </c>
      <c r="D16" s="155"/>
      <c r="E16" s="117">
        <v>0</v>
      </c>
    </row>
    <row r="17" spans="1:5" ht="45" customHeight="1">
      <c r="A17" s="57">
        <v>680</v>
      </c>
      <c r="B17" s="8" t="s">
        <v>354</v>
      </c>
      <c r="C17" s="155" t="s">
        <v>355</v>
      </c>
      <c r="D17" s="155"/>
      <c r="E17" s="117">
        <v>-18419.5</v>
      </c>
    </row>
    <row r="18" spans="1:5" ht="45" customHeight="1">
      <c r="A18" s="57">
        <v>680</v>
      </c>
      <c r="B18" s="8" t="s">
        <v>356</v>
      </c>
      <c r="C18" s="155" t="s">
        <v>357</v>
      </c>
      <c r="D18" s="155"/>
      <c r="E18" s="117">
        <v>19479.1</v>
      </c>
    </row>
    <row r="19" spans="1:5" ht="15">
      <c r="A19" s="118"/>
      <c r="B19" s="118"/>
      <c r="C19" s="119"/>
      <c r="D19" s="119"/>
      <c r="E19" s="119"/>
    </row>
    <row r="20" spans="1:5" ht="15">
      <c r="A20" s="118"/>
      <c r="B20" s="118"/>
      <c r="C20" s="119"/>
      <c r="D20" s="119"/>
      <c r="E20" s="119"/>
    </row>
    <row r="21" spans="1:5" ht="15">
      <c r="A21" s="118"/>
      <c r="B21" s="118"/>
      <c r="C21" s="119"/>
      <c r="D21" s="119"/>
      <c r="E21" s="119"/>
    </row>
    <row r="22" spans="1:5" ht="15">
      <c r="A22" s="118"/>
      <c r="B22" s="118"/>
      <c r="C22" s="120"/>
      <c r="D22" s="120"/>
      <c r="E22" s="120"/>
    </row>
    <row r="23" spans="1:5" ht="15">
      <c r="A23" s="118"/>
      <c r="B23" s="118"/>
      <c r="C23" s="120"/>
      <c r="D23" s="120"/>
      <c r="E23" s="120"/>
    </row>
    <row r="24" spans="1:5" ht="15">
      <c r="A24" s="118"/>
      <c r="B24" s="118"/>
      <c r="C24" s="120"/>
      <c r="D24" s="120"/>
      <c r="E24" s="120"/>
    </row>
    <row r="25" spans="1:5" ht="15">
      <c r="A25" s="118"/>
      <c r="B25" s="118"/>
      <c r="C25" s="120"/>
      <c r="D25" s="120"/>
      <c r="E25" s="120"/>
    </row>
    <row r="26" spans="1:5" ht="15">
      <c r="A26" s="118"/>
      <c r="B26" s="118"/>
      <c r="C26" s="120"/>
      <c r="D26" s="120"/>
      <c r="E26" s="120"/>
    </row>
    <row r="27" spans="1:5" ht="15">
      <c r="A27" s="118"/>
      <c r="B27" s="118"/>
      <c r="C27" s="120"/>
      <c r="D27" s="120"/>
      <c r="E27" s="120"/>
    </row>
    <row r="28" spans="1:5" ht="15">
      <c r="A28" s="118"/>
      <c r="B28" s="118"/>
      <c r="C28" s="120"/>
      <c r="D28" s="120"/>
      <c r="E28" s="120"/>
    </row>
    <row r="29" spans="1:5" ht="15">
      <c r="A29" s="118"/>
      <c r="B29" s="118"/>
      <c r="C29" s="120"/>
      <c r="D29" s="120"/>
      <c r="E29" s="120"/>
    </row>
    <row r="30" spans="1:5" ht="15">
      <c r="A30" s="118"/>
      <c r="B30" s="118"/>
      <c r="C30" s="120"/>
      <c r="D30" s="120"/>
      <c r="E30" s="120"/>
    </row>
    <row r="31" spans="1:5" ht="15">
      <c r="A31" s="118"/>
      <c r="B31" s="118"/>
      <c r="C31" s="120"/>
      <c r="D31" s="120"/>
      <c r="E31" s="120"/>
    </row>
    <row r="32" spans="1:5" ht="15">
      <c r="A32" s="118"/>
      <c r="B32" s="118"/>
      <c r="C32" s="120"/>
      <c r="D32" s="120"/>
      <c r="E32" s="120"/>
    </row>
    <row r="33" spans="1:5" ht="15">
      <c r="A33" s="118"/>
      <c r="B33" s="118"/>
      <c r="C33" s="120"/>
      <c r="D33" s="120"/>
      <c r="E33" s="120"/>
    </row>
    <row r="34" spans="1:5" ht="15">
      <c r="A34" s="118"/>
      <c r="B34" s="118"/>
      <c r="C34" s="120"/>
      <c r="D34" s="120"/>
      <c r="E34" s="120"/>
    </row>
    <row r="35" spans="1:5" ht="15">
      <c r="A35" s="118"/>
      <c r="B35" s="118"/>
      <c r="C35" s="120"/>
      <c r="D35" s="120"/>
      <c r="E35" s="120"/>
    </row>
    <row r="36" spans="1:5" ht="15">
      <c r="A36" s="118"/>
      <c r="B36" s="118"/>
      <c r="C36" s="120"/>
      <c r="D36" s="120"/>
      <c r="E36" s="120"/>
    </row>
    <row r="37" spans="1:5" ht="15">
      <c r="A37" s="118"/>
      <c r="B37" s="118"/>
      <c r="C37" s="120"/>
      <c r="D37" s="120"/>
      <c r="E37" s="120"/>
    </row>
    <row r="38" spans="1:5" ht="15">
      <c r="A38" s="118"/>
      <c r="B38" s="118"/>
      <c r="C38" s="120"/>
      <c r="D38" s="120"/>
      <c r="E38" s="120"/>
    </row>
    <row r="39" spans="1:5" ht="15">
      <c r="A39" s="118"/>
      <c r="B39" s="118"/>
      <c r="C39" s="120"/>
      <c r="D39" s="120"/>
      <c r="E39" s="120"/>
    </row>
    <row r="40" spans="1:5" ht="15">
      <c r="A40" s="118"/>
      <c r="B40" s="118"/>
      <c r="C40" s="120"/>
      <c r="D40" s="120"/>
      <c r="E40" s="120"/>
    </row>
    <row r="41" spans="1:5" ht="15">
      <c r="A41" s="118"/>
      <c r="B41" s="118"/>
      <c r="C41" s="120"/>
      <c r="D41" s="120"/>
      <c r="E41" s="120"/>
    </row>
    <row r="42" spans="1:5" ht="15">
      <c r="A42" s="118"/>
      <c r="B42" s="118"/>
      <c r="C42" s="120"/>
      <c r="D42" s="120"/>
      <c r="E42" s="120"/>
    </row>
    <row r="43" spans="1:5" ht="15">
      <c r="A43" s="118"/>
      <c r="B43" s="118"/>
      <c r="C43" s="120"/>
      <c r="D43" s="120"/>
      <c r="E43" s="120"/>
    </row>
    <row r="44" spans="1:5" ht="15">
      <c r="A44" s="118"/>
      <c r="B44" s="118"/>
      <c r="C44" s="120"/>
      <c r="D44" s="120"/>
      <c r="E44" s="120"/>
    </row>
    <row r="45" spans="1:5" ht="15">
      <c r="A45" s="118"/>
      <c r="B45" s="118"/>
      <c r="C45" s="120"/>
      <c r="D45" s="120"/>
      <c r="E45" s="120"/>
    </row>
    <row r="46" spans="1:5" ht="15">
      <c r="A46" s="118"/>
      <c r="B46" s="118"/>
      <c r="C46" s="120"/>
      <c r="D46" s="120"/>
      <c r="E46" s="120"/>
    </row>
    <row r="47" spans="1:5" ht="15">
      <c r="A47" s="118"/>
      <c r="B47" s="118"/>
      <c r="C47" s="120"/>
      <c r="D47" s="120"/>
      <c r="E47" s="120"/>
    </row>
    <row r="48" spans="1:5" ht="15">
      <c r="A48" s="118"/>
      <c r="B48" s="118"/>
      <c r="C48" s="120"/>
      <c r="D48" s="120"/>
      <c r="E48" s="120"/>
    </row>
    <row r="49" spans="1:5" ht="15">
      <c r="A49" s="118"/>
      <c r="B49" s="118"/>
      <c r="C49" s="120"/>
      <c r="D49" s="120"/>
      <c r="E49" s="120"/>
    </row>
    <row r="50" spans="1:5" ht="15">
      <c r="A50" s="118"/>
      <c r="B50" s="118"/>
      <c r="C50" s="120"/>
      <c r="D50" s="120"/>
      <c r="E50" s="120"/>
    </row>
    <row r="51" spans="1:5" ht="15">
      <c r="A51" s="118"/>
      <c r="B51" s="118"/>
      <c r="C51" s="120"/>
      <c r="D51" s="120"/>
      <c r="E51" s="120"/>
    </row>
    <row r="52" spans="1:5" ht="15">
      <c r="A52" s="118"/>
      <c r="B52" s="118"/>
      <c r="C52" s="120"/>
      <c r="D52" s="120"/>
      <c r="E52" s="120"/>
    </row>
    <row r="53" spans="1:5" ht="15">
      <c r="A53" s="118"/>
      <c r="B53" s="118"/>
      <c r="C53" s="120"/>
      <c r="D53" s="120"/>
      <c r="E53" s="120"/>
    </row>
    <row r="54" spans="1:5" ht="15">
      <c r="A54" s="118"/>
      <c r="B54" s="118"/>
      <c r="C54" s="120"/>
      <c r="D54" s="120"/>
      <c r="E54" s="120"/>
    </row>
    <row r="55" spans="1:5" ht="15">
      <c r="A55" s="118"/>
      <c r="B55" s="118"/>
      <c r="C55" s="120"/>
      <c r="D55" s="120"/>
      <c r="E55" s="120"/>
    </row>
    <row r="56" spans="1:5" ht="15">
      <c r="A56" s="118"/>
      <c r="B56" s="118"/>
      <c r="C56" s="120"/>
      <c r="D56" s="120"/>
      <c r="E56" s="120"/>
    </row>
    <row r="57" spans="1:5" ht="15">
      <c r="A57" s="118"/>
      <c r="B57" s="118"/>
      <c r="C57" s="120"/>
      <c r="D57" s="120"/>
      <c r="E57" s="120"/>
    </row>
    <row r="58" spans="1:5" ht="15">
      <c r="A58" s="118"/>
      <c r="B58" s="118"/>
      <c r="C58" s="120"/>
      <c r="D58" s="120"/>
      <c r="E58" s="120"/>
    </row>
    <row r="59" spans="1:5" ht="15">
      <c r="A59" s="118"/>
      <c r="B59" s="118"/>
      <c r="C59" s="120"/>
      <c r="D59" s="120"/>
      <c r="E59" s="120"/>
    </row>
    <row r="60" spans="1:5" ht="15">
      <c r="A60" s="118"/>
      <c r="B60" s="118"/>
      <c r="C60" s="120"/>
      <c r="D60" s="120"/>
      <c r="E60" s="120"/>
    </row>
    <row r="61" spans="1:5" ht="15">
      <c r="A61" s="118"/>
      <c r="B61" s="118"/>
      <c r="C61" s="120"/>
      <c r="D61" s="120"/>
      <c r="E61" s="120"/>
    </row>
    <row r="62" spans="1:5" ht="15">
      <c r="A62" s="118"/>
      <c r="B62" s="118"/>
      <c r="C62" s="120"/>
      <c r="D62" s="120"/>
      <c r="E62" s="120"/>
    </row>
    <row r="63" spans="1:5" ht="15">
      <c r="A63" s="118"/>
      <c r="B63" s="118"/>
      <c r="C63" s="120"/>
      <c r="D63" s="120"/>
      <c r="E63" s="120"/>
    </row>
    <row r="64" spans="1:5" ht="15">
      <c r="A64" s="118"/>
      <c r="B64" s="118"/>
      <c r="C64" s="120"/>
      <c r="D64" s="120"/>
      <c r="E64" s="120"/>
    </row>
    <row r="65" spans="1:5" ht="15">
      <c r="A65" s="118"/>
      <c r="B65" s="118"/>
      <c r="C65" s="120"/>
      <c r="D65" s="120"/>
      <c r="E65" s="120"/>
    </row>
    <row r="66" spans="1:5" ht="15">
      <c r="A66" s="118"/>
      <c r="B66" s="118"/>
      <c r="C66" s="120"/>
      <c r="D66" s="120"/>
      <c r="E66" s="120"/>
    </row>
    <row r="67" spans="1:5" ht="15">
      <c r="A67" s="118"/>
      <c r="B67" s="118"/>
      <c r="C67" s="120"/>
      <c r="D67" s="120"/>
      <c r="E67" s="120"/>
    </row>
    <row r="68" spans="1:5" ht="15">
      <c r="A68" s="118"/>
      <c r="B68" s="118"/>
      <c r="C68" s="120"/>
      <c r="D68" s="120"/>
      <c r="E68" s="120"/>
    </row>
    <row r="69" spans="1:5" ht="15">
      <c r="A69" s="118"/>
      <c r="B69" s="118"/>
      <c r="C69" s="120"/>
      <c r="D69" s="120"/>
      <c r="E69" s="120"/>
    </row>
    <row r="70" spans="1:5" ht="15">
      <c r="A70" s="118"/>
      <c r="B70" s="118"/>
      <c r="C70" s="120"/>
      <c r="D70" s="120"/>
      <c r="E70" s="120"/>
    </row>
    <row r="71" spans="1:5" ht="15">
      <c r="A71" s="118"/>
      <c r="B71" s="118"/>
      <c r="C71" s="120"/>
      <c r="D71" s="120"/>
      <c r="E71" s="120"/>
    </row>
    <row r="72" spans="1:5" ht="15">
      <c r="A72" s="118"/>
      <c r="B72" s="118"/>
      <c r="C72" s="120"/>
      <c r="D72" s="120"/>
      <c r="E72" s="120"/>
    </row>
    <row r="73" spans="1:5" ht="15">
      <c r="A73" s="118"/>
      <c r="B73" s="118"/>
      <c r="C73" s="120"/>
      <c r="D73" s="120"/>
      <c r="E73" s="120"/>
    </row>
    <row r="74" spans="1:5" ht="15">
      <c r="A74" s="118"/>
      <c r="B74" s="118"/>
      <c r="C74" s="120"/>
      <c r="D74" s="120"/>
      <c r="E74" s="120"/>
    </row>
    <row r="75" spans="1:5" ht="15">
      <c r="A75" s="118"/>
      <c r="B75" s="118"/>
      <c r="C75" s="120"/>
      <c r="D75" s="120"/>
      <c r="E75" s="120"/>
    </row>
    <row r="76" spans="1:5" ht="15">
      <c r="A76" s="118"/>
      <c r="B76" s="118"/>
      <c r="C76" s="120"/>
      <c r="D76" s="120"/>
      <c r="E76" s="120"/>
    </row>
    <row r="77" spans="1:5" ht="15">
      <c r="A77" s="118"/>
      <c r="B77" s="118"/>
      <c r="C77" s="120"/>
      <c r="D77" s="120"/>
      <c r="E77" s="120"/>
    </row>
    <row r="78" spans="1:5" ht="15">
      <c r="A78" s="118"/>
      <c r="B78" s="118"/>
      <c r="C78" s="120"/>
      <c r="D78" s="120"/>
      <c r="E78" s="120"/>
    </row>
    <row r="79" spans="1:5" ht="15">
      <c r="A79" s="118"/>
      <c r="B79" s="118"/>
      <c r="C79" s="120"/>
      <c r="D79" s="120"/>
      <c r="E79" s="120"/>
    </row>
    <row r="80" spans="1:5" ht="15">
      <c r="A80" s="118"/>
      <c r="B80" s="118"/>
      <c r="C80" s="120"/>
      <c r="D80" s="120"/>
      <c r="E80" s="120"/>
    </row>
    <row r="81" spans="1:5" ht="15">
      <c r="A81" s="118"/>
      <c r="B81" s="118"/>
      <c r="C81" s="120"/>
      <c r="D81" s="120"/>
      <c r="E81" s="120"/>
    </row>
    <row r="82" spans="1:5" ht="15">
      <c r="A82" s="118"/>
      <c r="B82" s="118"/>
      <c r="C82" s="120"/>
      <c r="D82" s="120"/>
      <c r="E82" s="120"/>
    </row>
    <row r="83" spans="1:5" ht="15">
      <c r="A83" s="118"/>
      <c r="B83" s="118"/>
      <c r="C83" s="120"/>
      <c r="D83" s="120"/>
      <c r="E83" s="120"/>
    </row>
    <row r="84" spans="1:5" ht="15">
      <c r="A84" s="118"/>
      <c r="B84" s="118"/>
      <c r="C84" s="120"/>
      <c r="D84" s="120"/>
      <c r="E84" s="120"/>
    </row>
    <row r="85" spans="1:5" ht="15">
      <c r="A85" s="118"/>
      <c r="B85" s="118"/>
      <c r="C85" s="120"/>
      <c r="D85" s="120"/>
      <c r="E85" s="120"/>
    </row>
    <row r="86" spans="1:5" ht="15">
      <c r="A86" s="118"/>
      <c r="B86" s="118"/>
      <c r="C86" s="120"/>
      <c r="D86" s="120"/>
      <c r="E86" s="120"/>
    </row>
    <row r="87" spans="1:5" ht="15">
      <c r="A87" s="118"/>
      <c r="B87" s="118"/>
      <c r="C87" s="120"/>
      <c r="D87" s="120"/>
      <c r="E87" s="120"/>
    </row>
    <row r="88" spans="1:5" ht="15">
      <c r="A88" s="118"/>
      <c r="B88" s="118"/>
      <c r="C88" s="120"/>
      <c r="D88" s="120"/>
      <c r="E88" s="120"/>
    </row>
    <row r="89" spans="1:5" ht="15">
      <c r="A89" s="118"/>
      <c r="B89" s="118"/>
      <c r="C89" s="120"/>
      <c r="D89" s="120"/>
      <c r="E89" s="120"/>
    </row>
    <row r="90" spans="1:5" ht="15">
      <c r="A90" s="118"/>
      <c r="B90" s="118"/>
      <c r="C90" s="120"/>
      <c r="D90" s="120"/>
      <c r="E90" s="120"/>
    </row>
    <row r="91" spans="1:5" ht="15">
      <c r="A91" s="118"/>
      <c r="B91" s="118"/>
      <c r="C91" s="120"/>
      <c r="D91" s="120"/>
      <c r="E91" s="120"/>
    </row>
    <row r="92" spans="1:5" ht="15">
      <c r="A92" s="118"/>
      <c r="B92" s="118"/>
      <c r="C92" s="120"/>
      <c r="D92" s="120"/>
      <c r="E92" s="120"/>
    </row>
    <row r="93" spans="1:5" ht="15">
      <c r="A93" s="118"/>
      <c r="B93" s="118"/>
      <c r="C93" s="120"/>
      <c r="D93" s="120"/>
      <c r="E93" s="120"/>
    </row>
    <row r="94" spans="3:5" ht="15">
      <c r="C94" s="21"/>
      <c r="D94" s="21"/>
      <c r="E94" s="21"/>
    </row>
    <row r="95" spans="3:5" ht="15">
      <c r="C95" s="21"/>
      <c r="D95" s="21"/>
      <c r="E95" s="21"/>
    </row>
    <row r="96" spans="3:5" ht="15">
      <c r="C96" s="21"/>
      <c r="D96" s="21"/>
      <c r="E96" s="21"/>
    </row>
    <row r="97" spans="3:5" ht="15">
      <c r="C97" s="21"/>
      <c r="D97" s="21"/>
      <c r="E97" s="21"/>
    </row>
    <row r="98" spans="3:5" ht="15">
      <c r="C98" s="21"/>
      <c r="D98" s="21"/>
      <c r="E98" s="21"/>
    </row>
    <row r="99" spans="3:5" ht="15">
      <c r="C99" s="21"/>
      <c r="D99" s="21"/>
      <c r="E99" s="21"/>
    </row>
    <row r="100" spans="3:5" ht="15">
      <c r="C100" s="21"/>
      <c r="D100" s="21"/>
      <c r="E100" s="21"/>
    </row>
    <row r="101" spans="3:5" ht="15">
      <c r="C101" s="21"/>
      <c r="D101" s="21"/>
      <c r="E101" s="21"/>
    </row>
    <row r="102" spans="3:5" ht="15">
      <c r="C102" s="21"/>
      <c r="D102" s="21"/>
      <c r="E102" s="21"/>
    </row>
    <row r="103" spans="3:5" ht="15">
      <c r="C103" s="21"/>
      <c r="D103" s="21"/>
      <c r="E103" s="21"/>
    </row>
    <row r="104" spans="3:5" ht="15">
      <c r="C104" s="21"/>
      <c r="D104" s="21"/>
      <c r="E104" s="21"/>
    </row>
    <row r="105" spans="3:5" ht="15">
      <c r="C105" s="21"/>
      <c r="D105" s="21"/>
      <c r="E105" s="21"/>
    </row>
    <row r="106" spans="3:5" ht="15">
      <c r="C106" s="21"/>
      <c r="D106" s="21"/>
      <c r="E106" s="21"/>
    </row>
    <row r="107" spans="3:5" ht="15">
      <c r="C107" s="21"/>
      <c r="D107" s="21"/>
      <c r="E107" s="21"/>
    </row>
    <row r="108" spans="3:5" ht="15">
      <c r="C108" s="21"/>
      <c r="D108" s="21"/>
      <c r="E108" s="21"/>
    </row>
    <row r="109" spans="3:5" ht="15">
      <c r="C109" s="21"/>
      <c r="D109" s="21"/>
      <c r="E109" s="21"/>
    </row>
    <row r="110" spans="3:5" ht="15">
      <c r="C110" s="21"/>
      <c r="D110" s="21"/>
      <c r="E110" s="21"/>
    </row>
    <row r="111" spans="3:5" ht="15">
      <c r="C111" s="21"/>
      <c r="D111" s="21"/>
      <c r="E111" s="21"/>
    </row>
    <row r="112" spans="3:5" ht="15">
      <c r="C112" s="21"/>
      <c r="D112" s="21"/>
      <c r="E112" s="21"/>
    </row>
    <row r="113" spans="3:5" ht="15">
      <c r="C113" s="21"/>
      <c r="D113" s="21"/>
      <c r="E113" s="21"/>
    </row>
    <row r="114" spans="3:5" ht="15">
      <c r="C114" s="21"/>
      <c r="D114" s="21"/>
      <c r="E114" s="21"/>
    </row>
    <row r="115" spans="3:5" ht="15">
      <c r="C115" s="21"/>
      <c r="D115" s="21"/>
      <c r="E115" s="21"/>
    </row>
    <row r="116" spans="3:5" ht="15">
      <c r="C116" s="21"/>
      <c r="D116" s="21"/>
      <c r="E116" s="21"/>
    </row>
  </sheetData>
  <sheetProtection/>
  <mergeCells count="9">
    <mergeCell ref="C16:D16"/>
    <mergeCell ref="C17:D17"/>
    <mergeCell ref="C18:D18"/>
    <mergeCell ref="A8:E9"/>
    <mergeCell ref="C11:D11"/>
    <mergeCell ref="C12:D12"/>
    <mergeCell ref="C13:D13"/>
    <mergeCell ref="C14:D14"/>
    <mergeCell ref="C15:D15"/>
  </mergeCells>
  <printOptions/>
  <pageMargins left="0.5905511811023623" right="0.1968503937007874" top="0.1968503937007874" bottom="0.1968503937007874" header="0" footer="0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Admin</cp:lastModifiedBy>
  <cp:lastPrinted>2016-01-15T09:18:08Z</cp:lastPrinted>
  <dcterms:created xsi:type="dcterms:W3CDTF">2007-11-14T05:01:51Z</dcterms:created>
  <dcterms:modified xsi:type="dcterms:W3CDTF">2016-01-15T09:18:13Z</dcterms:modified>
  <cp:category/>
  <cp:version/>
  <cp:contentType/>
  <cp:contentStatus/>
</cp:coreProperties>
</file>