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tabRatio="822" firstSheet="2" activeTab="13"/>
  </bookViews>
  <sheets>
    <sheet name="прил-е 21" sheetId="1" r:id="rId1"/>
    <sheet name="прил-е 22" sheetId="2" r:id="rId2"/>
    <sheet name="прил-е 17" sheetId="3" r:id="rId3"/>
    <sheet name="прил-е 18" sheetId="4" r:id="rId4"/>
    <sheet name="Норматив распределения прил-е 1" sheetId="5" r:id="rId5"/>
    <sheet name="доходы 2016" sheetId="6" r:id="rId6"/>
    <sheet name="доходы 2017-2018" sheetId="7" r:id="rId7"/>
    <sheet name="расходы 2016" sheetId="8" r:id="rId8"/>
    <sheet name="расходы 2017-2018" sheetId="9" r:id="rId9"/>
    <sheet name="Ведомственная на 2016" sheetId="10" r:id="rId10"/>
    <sheet name="Ведомственная на 2017-2018" sheetId="11" r:id="rId11"/>
    <sheet name="прил-е 2" sheetId="12" r:id="rId12"/>
    <sheet name="прил-е 3" sheetId="13" r:id="rId13"/>
    <sheet name="прил-е 4" sheetId="14" r:id="rId14"/>
    <sheet name="прил-е 19" sheetId="15" r:id="rId15"/>
    <sheet name="прил-е 20" sheetId="16" r:id="rId16"/>
    <sheet name="прил-е 15" sheetId="17" r:id="rId17"/>
    <sheet name="прил-е 16" sheetId="18" r:id="rId18"/>
    <sheet name="прил-е 13" sheetId="19" r:id="rId19"/>
    <sheet name="Распределение дор.фонда 11" sheetId="20" r:id="rId20"/>
    <sheet name="Распред.дор.фонда 2016-2017 12" sheetId="21" r:id="rId21"/>
    <sheet name="прил-е 14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<sst xmlns="http://schemas.openxmlformats.org/spreadsheetml/2006/main" count="2148" uniqueCount="584">
  <si>
    <t>Приложение 21</t>
  </si>
  <si>
    <t>к решению Совета депутатов</t>
  </si>
  <si>
    <t>Перемского сельского поселения</t>
  </si>
  <si>
    <t>от 25 декабря 2015 года № 104</t>
  </si>
  <si>
    <t>Программа муниципальных гарантий Переиского сельского поселения на 2016 год</t>
  </si>
  <si>
    <t>(тыс.руб.)</t>
  </si>
  <si>
    <t>№ п/п</t>
  </si>
  <si>
    <t>Муниципальные гарантии</t>
  </si>
  <si>
    <t>Наименование получателя</t>
  </si>
  <si>
    <t>ИТОГО</t>
  </si>
  <si>
    <t>по состоянию на 01.01.2017</t>
  </si>
  <si>
    <t>1.</t>
  </si>
  <si>
    <t>Цели гарантирования</t>
  </si>
  <si>
    <t>Х</t>
  </si>
  <si>
    <t>2.</t>
  </si>
  <si>
    <t>Объем муниципального долга Перемского сельского поселения в соответствии с договорами о предоставлении муниципальных гарантий Перемского сельского поселения</t>
  </si>
  <si>
    <t>2.1.</t>
  </si>
  <si>
    <t>Остаток задолженности по предоставленным муниципальным гарантиям Перемского сельского поселения в прошлые годы</t>
  </si>
  <si>
    <t>2.2.</t>
  </si>
  <si>
    <t xml:space="preserve">Предоставление муниципальных гарантий Перемского сельского поселения в очередном финансовом году </t>
  </si>
  <si>
    <t>2.3.</t>
  </si>
  <si>
    <t>Возникновение обязательств в очередном финансовом году в соответствии с договорами о предоставлении муниципальных гарантий Перемского сельского поселения</t>
  </si>
  <si>
    <t>2.4.</t>
  </si>
  <si>
    <t>Исполнение принципалами обязательств в очередном финансовом году в соответствии с договорами о предоставлении муниципальных гарантий Перемского сельского поселения</t>
  </si>
  <si>
    <t>3.</t>
  </si>
  <si>
    <t>Объем бюджетных ассигнований, предусмотреный на исполнение гарантий по возможным гарантийным случаям</t>
  </si>
  <si>
    <t>4.</t>
  </si>
  <si>
    <t>Право регрессного требования</t>
  </si>
  <si>
    <t>Приложение 22</t>
  </si>
  <si>
    <t>Программа муниципальных гарантий Перемского сельского поселения на 2017-2018 годы</t>
  </si>
  <si>
    <t>тыс.руб.</t>
  </si>
  <si>
    <t>по состоянию на 01.01.2009</t>
  </si>
  <si>
    <t>по состоянию на 01.01.2018</t>
  </si>
  <si>
    <t>по состоянию на 01.01.2019</t>
  </si>
  <si>
    <t>Предоставление муниципальных гарантий Перемского сельского поселения в очередном финансовом году</t>
  </si>
  <si>
    <t>Приложение 17</t>
  </si>
  <si>
    <t>Источники финансирования дефицита бюджета Перемского сельского поселения на 2016 год</t>
  </si>
  <si>
    <t>Код администратора</t>
  </si>
  <si>
    <t>Код классификации источников финансирования дефицита</t>
  </si>
  <si>
    <t>Наименование администратора источников финансирования дефицита бюджета Перемского сельского поселения</t>
  </si>
  <si>
    <t xml:space="preserve">Сумма, 
тыс. рублей
</t>
  </si>
  <si>
    <t>01 00 00 00 00 0000 000</t>
  </si>
  <si>
    <t>ИСТОЧНИКИ ВНУТРЕННЕГО ФИНАНСИРОВАНИЯ ДЕФИЦИТА БЮДЖЕТА</t>
  </si>
  <si>
    <t>01 02 00 00 10 0000 710</t>
  </si>
  <si>
    <t>Получение кредитов от кредитных организаций бюджетом Перемского сельского поселения в валюте Российской Федерации</t>
  </si>
  <si>
    <t>01 02 00 00 10 0000 810</t>
  </si>
  <si>
    <t>Погашение бюджетом Перемского сельского поселения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</si>
  <si>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</si>
  <si>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бюджетом Перемского сельского поселенияв валюте Российской Федерации</t>
  </si>
  <si>
    <t>01 03 01 00 10 0000 810</t>
  </si>
  <si>
    <t>Погашение бюджетом Перемского сельского поселения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</si>
  <si>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</si>
  <si>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бюджета Перемского сельского поселения</t>
  </si>
  <si>
    <t>01 05 02 01 10 0000 610</t>
  </si>
  <si>
    <t>Уменьшение прочих остатков денежных средств бюджета Перемского сельского поселения</t>
  </si>
  <si>
    <t>Приложение 18</t>
  </si>
  <si>
    <t>Источники финансирования дефицита бюджета Перемского сельского поселения на 2017-2018 годы</t>
  </si>
  <si>
    <t>тыс. рублей</t>
  </si>
  <si>
    <t>2017 год</t>
  </si>
  <si>
    <t>2018 год</t>
  </si>
  <si>
    <t>01 03 00 00 10 2100 710</t>
  </si>
  <si>
    <t>Приложение 1</t>
  </si>
  <si>
    <t>НОРМАТИВЫ</t>
  </si>
  <si>
    <t>распределения доходов в бюджет</t>
  </si>
  <si>
    <t xml:space="preserve">Перемского сельского поселения по отдельным видам доходов </t>
  </si>
  <si>
    <t>на 2016 год и на плановый период 2017-2018 годов</t>
  </si>
  <si>
    <t>Наименование показателя</t>
  </si>
  <si>
    <t>Код по БК</t>
  </si>
  <si>
    <t>Норматив (процент) распределения в бюджет, %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</si>
  <si>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</si>
  <si>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</si>
  <si>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Прочие доходы от компенсации затрат бюджетов сельских поселений</t>
  </si>
  <si>
    <t>000 1 13 02995 10 0000 130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</si>
  <si>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</si>
  <si>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000 1 16 23051 10 0000 140</t>
  </si>
  <si>
    <t>Невыясненные поступления, зачисляемые в бюджеты сельских поселений</t>
  </si>
  <si>
    <t>000 1 17 01050 10 0000 180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</si>
  <si>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</si>
  <si>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000 1 17 02020 10 0000 180</t>
  </si>
  <si>
    <t>Прочие неналоговые доходы бюджетов сельских поселений</t>
  </si>
  <si>
    <t>000 1 17 05050 10 0000 180</t>
  </si>
  <si>
    <t>Приложение 5</t>
  </si>
  <si>
    <t>Доходы бюджета Перемского сельского поселения по кодам поступлений в бюджет</t>
  </si>
  <si>
    <t>(группам, подгруппам, статьям видов доходов, статьям классификации операций сектора</t>
  </si>
  <si>
    <t>государственного управления, относящихся к доходам бюджета) на 2016 год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</si>
  <si>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</si>
  <si>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</si>
  <si>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Утверждено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</si>
  <si>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</si>
  <si>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</si>
  <si>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</si>
  <si>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</si>
  <si>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</si>
  <si>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</si>
  <si>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</si>
  <si>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</si>
  <si>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</si>
  <si>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</si>
  <si>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</si>
  <si>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1 01 02030 01 0000 110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</si>
  <si>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</si>
  <si>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</si>
  <si>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</si>
  <si>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</si>
  <si>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</si>
  <si>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</si>
  <si>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</si>
  <si>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</si>
  <si>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</si>
  <si>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</si>
  <si>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</si>
  <si>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</si>
  <si>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</si>
  <si>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</si>
  <si>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</si>
  <si>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</si>
  <si>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</si>
  <si>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</si>
  <si>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</si>
  <si>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</si>
  <si>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</si>
  <si>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</si>
  <si>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</si>
  <si>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</si>
  <si>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</si>
  <si>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</si>
  <si>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</si>
  <si>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</si>
  <si>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</si>
  <si>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</si>
  <si>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</si>
  <si>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</si>
  <si>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1 06 06030 03 0000 110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</si>
  <si>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</si>
  <si>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</si>
  <si>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</si>
  <si>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</si>
  <si>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</si>
  <si>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</si>
  <si>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</si>
  <si>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</si>
  <si>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</si>
  <si>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</si>
  <si>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</si>
  <si>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</si>
  <si>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</si>
  <si>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</si>
  <si>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</si>
  <si>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</si>
  <si>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</si>
  <si>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</si>
  <si>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</si>
  <si>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</si>
  <si>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</si>
  <si>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2 00 00000 00 0000 000 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</si>
  <si>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</si>
  <si>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</si>
  <si>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</si>
  <si>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</si>
  <si>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</si>
  <si>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</si>
  <si>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</si>
  <si>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</si>
  <si>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сельских поселений на выравнивание бюджетной обеспеченности (Краевые средства)</t>
  </si>
  <si>
    <t>Дотации бюджетам сельских поселений на выравнивание бюджетной обеспеченности (Средства района)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</si>
  <si>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</si>
  <si>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</si>
  <si>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</si>
  <si>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</si>
  <si>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2 02 02999 10 0000 151</t>
  </si>
  <si>
    <t>Прочие субсидии бюджетам сельских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</si>
  <si>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</si>
  <si>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</si>
  <si>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</si>
  <si>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</si>
  <si>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</si>
  <si>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</si>
  <si>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</si>
  <si>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</si>
  <si>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</si>
  <si>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сельских поселений на выполнение передаваемых полномочий субъектов Российской Федерации (составление протоколов)</t>
  </si>
  <si>
    <t>Субвенции бюджетам сельских поселений на выполнение передаваемых полномочий субъектов Российской Федерации (льготно-коммунальные ЖКУ)</t>
  </si>
  <si>
    <t>2 02 04000 00 0000 151</t>
  </si>
  <si>
    <t>Иные межбюджетные трансферты</t>
  </si>
  <si>
    <t>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</si>
  <si>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</si>
  <si>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2 02 04056 10 0000 151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</si>
  <si>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</si>
  <si>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</si>
  <si>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</si>
  <si>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</si>
  <si>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</si>
  <si>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ВСЕГО ДОХОДОВ</t>
  </si>
  <si>
    <t>Приложение 6</t>
  </si>
  <si>
    <t>Распределение доходов бюджета Перемского сельского поселения по кодам поступлений в бюджет</t>
  </si>
  <si>
    <t>государственного управления, относящихся к доходам бюджет) на 2017-2018 годы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</si>
  <si>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</si>
  <si>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Приложение 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</si>
  <si>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Перемского сельского поселения на 2016 год</t>
  </si>
  <si>
    <t>Целевая статья расходов</t>
  </si>
  <si>
    <t>Вид расходов</t>
  </si>
  <si>
    <t>Наименование расходов</t>
  </si>
  <si>
    <t>Сумма, тыс.рублей</t>
  </si>
  <si>
    <t>01 0 00 00000</t>
  </si>
  <si>
    <t>Муниципальная программа Перемского сельского поселения "Культура Перемского сельского поселения"</t>
  </si>
  <si>
    <t>01 0 01 00000</t>
  </si>
  <si>
    <t>Основное мероприятие "Обеспечение Перемского сельского поселения услугами по организации досуга и услугами организаций культуры"</t>
  </si>
  <si>
    <t>01 0 01 3К010</t>
  </si>
  <si>
    <t>Проведение мероприятий, посвященных календарным и юбилейным датам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</si>
  <si>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</si>
  <si>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</si>
  <si>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</si>
  <si>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государственных (муниципальных) нужд</t>
  </si>
  <si>
    <t>01 0 01 3К020</t>
  </si>
  <si>
    <t>Проведение мероприятий, направленных на формирование имиджа профессии (профессиональные праздники, конкурсы)</t>
  </si>
  <si>
    <t>01 0 01 3К030</t>
  </si>
  <si>
    <t>Проведение межпоселенческих мероприятий в сфере культуры и досуга</t>
  </si>
  <si>
    <t>01 0 01 3К040</t>
  </si>
  <si>
    <t>Проведение новогодних мероприятий</t>
  </si>
  <si>
    <t xml:space="preserve"> </t>
  </si>
  <si>
    <t>01 0 01 3К050</t>
  </si>
  <si>
    <t>Проведение мероприятий, по развитию библиотечного дела</t>
  </si>
  <si>
    <t>02 0 00 00000</t>
  </si>
  <si>
    <t>Муниципальная программа Перемского сельского поселения "Развитие физической культуры и спорта на территории Перемского сельского поселения"</t>
  </si>
  <si>
    <t>02 0 01 00000</t>
  </si>
  <si>
    <t>Основное мероприятие "Организация проведения физкультурно-оздоровительных и спортивных мероприятий Перемского сельского поселения"</t>
  </si>
  <si>
    <t>02 0 01 3С010</t>
  </si>
  <si>
    <t>Организация и проведение физкультурно-массовых мероприятий, спортивных соревнований</t>
  </si>
  <si>
    <t>02 0 01 3С020</t>
  </si>
  <si>
    <t>Участие сборных команд, спортсменов Перемского сельского поселения в физкультурно-массовых мероприятиях и спортивных соревнованиях районного уровня</t>
  </si>
  <si>
    <t>03 0 00 00000</t>
  </si>
  <si>
    <t>Муниципальная программа Перемского сельского поселения "Инфраструктура Перемского сельского поселения"</t>
  </si>
  <si>
    <t>03 0 01 00000</t>
  </si>
  <si>
    <t>Основное мероприятие "Приведение в нормативное состояние автомобильных дорог и инженерных сооружений на них в границах населенных пунктов поселения"</t>
  </si>
  <si>
    <t>03 0 01 3И010</t>
  </si>
  <si>
    <t>Содержание автомобильных дорог и инженерных сооружений на них в границах населенных пунктов поселения</t>
  </si>
  <si>
    <t>03 0 01 3И020</t>
  </si>
  <si>
    <t>Ремонт автомобильных дорог и инженерных сооружений на них в границах населенных пунктов поселения</t>
  </si>
  <si>
    <t>03 0 01 3И030</t>
  </si>
  <si>
    <t>Установка дорожных знаков на автомобильных дорогах в границах населенных пунктов поселения</t>
  </si>
  <si>
    <t>03 0 02 00000</t>
  </si>
  <si>
    <t>Основное мероприятие "Обеспечение жителей Перемского сельского поселения питьевой водой"</t>
  </si>
  <si>
    <t>03 0 02 3И040</t>
  </si>
  <si>
    <t>Мероприятия по осуществлению водоснабжения населения (обслуживание артезианских скважин, водонапорных башен и сетей водоснабжения в границах поселения)</t>
  </si>
  <si>
    <t>03 0 03 00000</t>
  </si>
  <si>
    <t>Основное мероприятие "Обеспечение уровня комфортности жителей Перемского сельского поселения"</t>
  </si>
  <si>
    <t>03 0 03 3И050</t>
  </si>
  <si>
    <t>Оплата уличного освещения в границах населенных пунктов поселения</t>
  </si>
  <si>
    <t>03 0 03 3И060</t>
  </si>
  <si>
    <t>Мероприятия по содержанию сетей наружного освещения в границах поселения (ремонт сетей)</t>
  </si>
  <si>
    <t>03 0 04 00000</t>
  </si>
  <si>
    <t>Основное мероприятие "Улучшение санитарного и  экологического состояния территории Перемского сельского поселения"</t>
  </si>
  <si>
    <t>03 0 04 3И070</t>
  </si>
  <si>
    <t>Мероприятия по организации и содержанию мест захоронения</t>
  </si>
  <si>
    <t>03 0 04 3И080</t>
  </si>
  <si>
    <t>Средства на эвакуацию тел невостребованных умерших (погибших) граждан</t>
  </si>
  <si>
    <t>03 0 04 3И090</t>
  </si>
  <si>
    <t>Мероприятия по благоустройству поселения</t>
  </si>
  <si>
    <t>03 0 04  3И110</t>
  </si>
  <si>
    <t>Мероприятия по организации сбора, вывоза бытовых отходов</t>
  </si>
  <si>
    <t>04 0 00 00000</t>
  </si>
  <si>
    <t>Муниципальная программа Перемского сельского поселения "Управление земельными ресурсами и имуществом Перемского поселения"</t>
  </si>
  <si>
    <t>04 0 01 00000</t>
  </si>
  <si>
    <t>Основное мероприятие "Организация мероприятий в сфере имущественных отношений Перемского сельского поселения"</t>
  </si>
  <si>
    <t>04 0 01 3Р010</t>
  </si>
  <si>
    <t>Содержание и обслуживание муниципального имущества Перемского сельского поселения</t>
  </si>
  <si>
    <t>04 0 01 3Р020</t>
  </si>
  <si>
    <t>Проведение технической инвентаризации объектов недвижимости, находящихся в собственности Перемского сельского поселения</t>
  </si>
  <si>
    <t>04 0 01 3Р030</t>
  </si>
  <si>
    <t>Уплата налога на имущество организаций</t>
  </si>
  <si>
    <t>Иные бюджетные ассигнования</t>
  </si>
  <si>
    <t>04 0 02 00000</t>
  </si>
  <si>
    <t>Основное мероприятие "Организация мероприятий в сфере земельных отношений Перемского сельского поселения"</t>
  </si>
  <si>
    <t>04 0 02 3Р040</t>
  </si>
  <si>
    <t>Изготовление схем размещения земельных участков, подготовка межевого плана земельных участков, межевание земельных участков, постановка на кадастровый учет с целью продажи</t>
  </si>
  <si>
    <t>04 0 02 3Р050</t>
  </si>
  <si>
    <t>Мероприятия по техническому сопровождению и разработке проектов документов, необходимых для реализации полномочий органом местного самоуправления поселения в сфере земельных отношений</t>
  </si>
  <si>
    <t>04 0 02 3Р060</t>
  </si>
  <si>
    <t>Уплата земельного налога</t>
  </si>
  <si>
    <t>05 0 00 00000</t>
  </si>
  <si>
    <t>Муниципальная программа Перемского сельского поселения "Обеспечение безопасности жизнедеятельности населения Перемского сельского поселения"</t>
  </si>
  <si>
    <t>05 0 01 00000</t>
  </si>
  <si>
    <t>Основное мероприятие "Безопасное проживание населения на территории Перемского сельского поселения"</t>
  </si>
  <si>
    <t>05 0 01 3Б010</t>
  </si>
  <si>
    <t>Мероприятия по обеспечению первичных мер пожарной безопасности в границах населенных пунктов поселения</t>
  </si>
  <si>
    <t>05 0 01 3Б020</t>
  </si>
  <si>
    <t>Мероприятия по защите населения и территории от чрезвычайных ситуаций</t>
  </si>
  <si>
    <t>05 0 01 3Б030</t>
  </si>
  <si>
    <t>Мероприятия по безопасности населения на водных объектах</t>
  </si>
  <si>
    <t>05 0 01 83730</t>
  </si>
  <si>
    <t xml:space="preserve">Межбюджетные трансферты передаваемые в бюджет муниципального района на обеспечение содержания Единой дежурно-диспетчерской службы </t>
  </si>
  <si>
    <t>500</t>
  </si>
  <si>
    <t>Межбюджетные трансферты</t>
  </si>
  <si>
    <t>06 0 00 00000</t>
  </si>
  <si>
    <t>Муниципальная программа Перемского сельского поселения "Совершенствование системы муниципального управления Перемского сельского поселения"</t>
  </si>
  <si>
    <t>06 0 01 00000</t>
  </si>
  <si>
    <t>Основное мероприятие "Обеспечение благоприятных организационных и финансовых условий для повышения уровня профессионализма и компетентности муниципальных служащихи работников администрации Перемского сельского поселения"</t>
  </si>
  <si>
    <t>06 0 01 3У010</t>
  </si>
  <si>
    <t xml:space="preserve">Развитие информационно-коммуникационных систем </t>
  </si>
  <si>
    <t>06 0 01 3У020</t>
  </si>
  <si>
    <t>Приобретение лицензий на программное обеспечение</t>
  </si>
  <si>
    <t>06 0 01 3У030</t>
  </si>
  <si>
    <t>Мероприятия по повышению квалификации муниципальных служащих</t>
  </si>
  <si>
    <t>06 0 01 3У040</t>
  </si>
  <si>
    <t>Прием и обслуживание официальных делегаций и отдельных лиц, организаций, проведением и участием в мероприятиях</t>
  </si>
  <si>
    <t>06 0 01 3У050</t>
  </si>
  <si>
    <t>Информирование населения через средства массовой  информации,  рекламные и PR агентства, публикации нормативных  актов</t>
  </si>
  <si>
    <t>06 0 01 3У060</t>
  </si>
  <si>
    <t>Средства на уплату членских взносов в Совет муниципальных образований Пермского края</t>
  </si>
  <si>
    <t>06 0 01 3У070</t>
  </si>
  <si>
    <t>Средства на расходы, связанные с оплатой привлеченных специалистов</t>
  </si>
  <si>
    <t>06 0 01 3У080</t>
  </si>
  <si>
    <t>Пенсии за выслугу лет лицам, замещающим муниципальные должности, муниципальным служащим</t>
  </si>
  <si>
    <t>300</t>
  </si>
  <si>
    <t>Социальное обеспечение и иные выплаты населению</t>
  </si>
  <si>
    <t>07 0 00 00000</t>
  </si>
  <si>
    <t>Муниципальная программа Перемского сельского поселения "Управление муниципальными финансами Перемского сельского поселения"</t>
  </si>
  <si>
    <t>07 0 01 00000</t>
  </si>
  <si>
    <t>Основное мероприятие "Финансовое обеспечение обязательных и непредвиденных расходов Перемского сельского поселения"</t>
  </si>
  <si>
    <t>07 0 01 3Ф010</t>
  </si>
  <si>
    <t>Исполнение обязательств по реструктурированной задолженности Перемского сельского поселения</t>
  </si>
  <si>
    <t>07 0 01 3Ф020</t>
  </si>
  <si>
    <t>Управление Резервным фондом администрации</t>
  </si>
  <si>
    <t>07 0 01 83710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</si>
  <si>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</si>
  <si>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07 0 01 83720</t>
  </si>
  <si>
    <t>Межбюджетные трансферты, передаваемые в бюджет муниципального района для осуществления полномочий по кассовому обслуживанию муниципальных учреждений поселения</t>
  </si>
  <si>
    <t>07 0 01 83740</t>
  </si>
  <si>
    <t>Межбюджетные трансферты, передаваемые в бюджет муниципального района из бюджетов поселений участвующих в реализации подпрограммы "Обеспечение жильем молодых семей" ФЦП "Жилище" на 2015-2020 годы.</t>
  </si>
  <si>
    <t>07 0 01 83750</t>
  </si>
  <si>
    <t>Межбюджетные трансферты, передаваемые бюджету муниципального района на исполнение части полномочий по обеспечению проживающих в поселении и нуждающихся в жилых помещениях малоимущих граждан жилыми помещениями ФЦП «Устойчивое развитие сельских территорий на 2014-2017 гг. на период до 2020 г.»</t>
  </si>
  <si>
    <t>90 0 00 00000</t>
  </si>
  <si>
    <t>Непрограммные направления деятельности</t>
  </si>
  <si>
    <t>91 0 00 00000</t>
  </si>
  <si>
    <t>Обеспечение деятельности органов местного самоуправления Перемского сельского поселения</t>
  </si>
  <si>
    <t>91 0 00 00010</t>
  </si>
  <si>
    <t>Глава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</si>
  <si>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</si>
  <si>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91 0 00 00020</t>
  </si>
  <si>
    <t>Депутаты представительного органа поселения</t>
  </si>
  <si>
    <t>91 0 00 00030</t>
  </si>
  <si>
    <t>Обеспечение выполнения функций органами местного  самоуправления</t>
  </si>
  <si>
    <t>92 0 00 00000</t>
  </si>
  <si>
    <t>Обеспечение деятельности органов местного самоуправления Перемского сельского поселения на исполнение государственных полномочий</t>
  </si>
  <si>
    <t>92 0 00 2П160</t>
  </si>
  <si>
    <t>Составление протоколов об административных  правонарушениях</t>
  </si>
  <si>
    <t>92 0 00 51180</t>
  </si>
  <si>
    <t>Осуществление первичного воинского учета на территориях, где отсутствуют военные комиссариаты</t>
  </si>
  <si>
    <t>100</t>
  </si>
  <si>
    <t>92 0 00 2С020</t>
  </si>
  <si>
    <t>Предоставление мер социальной работникам муниципальных  учреждений культуры,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</si>
  <si>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ВСЕГО</t>
  </si>
  <si>
    <t>Приложение 8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</si>
  <si>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Перемского сельского поселения на 2017-2018 годы</t>
  </si>
  <si>
    <t>Приложение 9</t>
  </si>
  <si>
    <t>Ведомственная структура расходов  бюджета</t>
  </si>
  <si>
    <t>на 2016 год</t>
  </si>
  <si>
    <t>Вед</t>
  </si>
  <si>
    <t>Раздел, подраздел</t>
  </si>
  <si>
    <t xml:space="preserve">Объем бюджетных ассигнований </t>
  </si>
  <si>
    <t>671</t>
  </si>
  <si>
    <t>Совет депутатов Перемского сельского поселения Добрянского муниципального района Пермского края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</si>
  <si>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</si>
  <si>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</si>
  <si>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</si>
  <si>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</si>
  <si>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91 0  00 00010</t>
  </si>
  <si>
    <t>Расходы на выплаты персоналу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</si>
  <si>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</si>
  <si>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</si>
  <si>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</si>
  <si>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</si>
  <si>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</si>
  <si>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</si>
  <si>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670</t>
  </si>
  <si>
    <t>Администрация Перемского сельского поселения Добрянского муниципального района Пермского края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</si>
  <si>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</si>
  <si>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</si>
  <si>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Межбюджетные трансферты </t>
  </si>
  <si>
    <t>0111</t>
  </si>
  <si>
    <t>Резервные фонды</t>
  </si>
  <si>
    <t>Резервные средства</t>
  </si>
  <si>
    <t>0113</t>
  </si>
  <si>
    <t>Другие общегосударственные вопросы</t>
  </si>
  <si>
    <t>Муниципальная программа Перемского сельского поселения "Управление земельными ресурсами и имуществом Перемского сельского поселения"</t>
  </si>
  <si>
    <t>850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</si>
  <si>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</si>
  <si>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</si>
  <si>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</si>
  <si>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</si>
  <si>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</si>
  <si>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</si>
  <si>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</si>
  <si>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</si>
  <si>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</si>
  <si>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</si>
  <si>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</si>
  <si>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</si>
  <si>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</si>
  <si>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</si>
  <si>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</si>
  <si>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</si>
  <si>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</si>
  <si>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</si>
  <si>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</si>
  <si>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</si>
  <si>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</si>
  <si>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</si>
  <si>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</si>
  <si>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</si>
  <si>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</si>
  <si>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</si>
  <si>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</si>
  <si>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</si>
  <si>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</si>
  <si>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</si>
  <si>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</si>
  <si>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</si>
  <si>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</si>
  <si>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</si>
  <si>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</si>
  <si>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</si>
  <si>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</si>
  <si>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</si>
  <si>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Участие сборных команд, спортсменов Краснослудского сельского поселения в физкультурно-массовых мероприятиях и спортивных соревнованиях районного уровня</t>
  </si>
  <si>
    <t>Приложение 10</t>
  </si>
  <si>
    <t>Ведомственная структура расходов бюджета</t>
  </si>
  <si>
    <t>на 2017 - 2018 годы</t>
  </si>
  <si>
    <t>Приложение 2</t>
  </si>
  <si>
    <t>Главные администраторы доходов бюджета Перемского сельского поселения на 2016 год</t>
  </si>
  <si>
    <t>Код главного администратора</t>
  </si>
  <si>
    <t>Код классификации доходов</t>
  </si>
  <si>
    <t>Наименование главного администратора доходов</t>
  </si>
  <si>
    <t>Администрация Перемского сельского поселения Добрянского муниципального района Пермского края                                                                                                          ИНН 5914020577 КПП 591401001</t>
  </si>
  <si>
    <t>670 1 08 04020 01 1000 110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</si>
  <si>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</si>
  <si>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670 1 08 04020 01 4000 110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</si>
  <si>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</si>
  <si>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670 1 11 05013 10 1000 120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</si>
  <si>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 (сумма платежа)</t>
  </si>
  <si>
    <t>670 1 11 05013 10 2000 120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</si>
  <si>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 (пени, проценты)</t>
  </si>
  <si>
    <t>670 1 11 05013 10 3000 120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</si>
  <si>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 (взыскания)</t>
  </si>
  <si>
    <t>670 1 11 05025 10 0000 120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</si>
  <si>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</si>
  <si>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670 1 11 05035 10 0000 120</t>
  </si>
  <si>
    <t>670 1 11 05313 10 0000 120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</si>
  <si>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</si>
  <si>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670 1 11 05314 10 0000 120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</si>
  <si>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</si>
  <si>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670 1 11 05325 10 0000 120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</si>
  <si>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</si>
  <si>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670 1 11 09035 10 0000 120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</si>
  <si>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</si>
  <si>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670 1 11 09045 10 0000 120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</si>
  <si>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</si>
  <si>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670 1 13 02995 10 0000 130</t>
  </si>
  <si>
    <t>670 1 14 02052 10 0000 410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</si>
  <si>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</si>
  <si>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670 1 14 02052 10 0000 440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</si>
  <si>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</si>
  <si>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670 1 14 02053 10 0000 410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</si>
  <si>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</si>
  <si>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670 1 14 02053 10 0000 440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</si>
  <si>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</si>
  <si>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670 1 14 06013 10 0000 430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</si>
  <si>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</si>
  <si>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670 1 14 06025 10 0000 430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</si>
  <si>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</si>
  <si>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670 1 14 06313 10 0000 430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</si>
  <si>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</si>
  <si>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670 1 14 06325 10 0000 430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</si>
  <si>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</si>
  <si>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670 1 16 23051 10 0000 140</t>
  </si>
  <si>
    <t>670 1 16 23052 10 0000 140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</si>
  <si>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</si>
  <si>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670 1 16 33050 10 0000 140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</si>
  <si>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</si>
  <si>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670 1 16 90050 10 0000 140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</si>
  <si>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</si>
  <si>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670 1 17 01050 10 0000 180</t>
  </si>
  <si>
    <t>670 1 17 05050 10 0000 180</t>
  </si>
  <si>
    <t>670 2 02 01001 10 0000 151</t>
  </si>
  <si>
    <t>Дотации бюджетам сельских поселений на выравнивание бюджетной обеспеченности</t>
  </si>
  <si>
    <t>670 2 02 02077 10 0000 151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</si>
  <si>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</si>
  <si>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670 2 02 02088 10 0001 151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</si>
  <si>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</si>
  <si>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670 2 02 02088 10 0002 151</t>
  </si>
  <si>
    <t>Субсидии бюджетам 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</si>
  <si>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670 2 02 02089 10 0001 151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</si>
  <si>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</si>
  <si>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6702 02 02089 10 0002 151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</si>
  <si>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</si>
  <si>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670 2 02 02999 10 0000 151</t>
  </si>
  <si>
    <t>670 2 02 03015 10 0000 151</t>
  </si>
  <si>
    <t>670 2 02 03024 10 0000 151</t>
  </si>
  <si>
    <t>Субвенции бюджетам сельских поселений на выполнение передаваемых полномочий субъектов Российской Федерации</t>
  </si>
  <si>
    <t>670 2 02 03999 10 0000 151</t>
  </si>
  <si>
    <t>Прочие субвенции бюджетам сельских поселений</t>
  </si>
  <si>
    <t>670 2 02 04014 10 0000 151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</si>
  <si>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</si>
  <si>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670 2 02 04056 10 0000 151</t>
  </si>
  <si>
    <t>670 2 02 04999 10 0000 151</t>
  </si>
  <si>
    <t>Прочие межбюджетные трансферты, передаваемые бюджетам сельских поселений</t>
  </si>
  <si>
    <t>670 2 07 05030 10 0000 180</t>
  </si>
  <si>
    <t>Прочие безвозмездные поступления в бюджеты сельских поселений</t>
  </si>
  <si>
    <t>670 2 08 05000 10 0000 180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</si>
  <si>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</si>
  <si>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670 2 18 05010 10 0000 151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</si>
  <si>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</si>
  <si>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670 2 18 05010 10 0000 180</t>
  </si>
  <si>
    <t>Доходы бюджетов сельских поселений от возврата бюджетными учреждениями остатков субсидий прошлых лет</t>
  </si>
  <si>
    <t>670 2 19 05000 10 0000 151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</si>
  <si>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</si>
  <si>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3</t>
  </si>
  <si>
    <t>Главные администраторы источников финансирования дефицита бюджета Перемского сельского поселения на 2016 год</t>
  </si>
  <si>
    <t>Код классификации  источников внутреннего финансирования дефицита</t>
  </si>
  <si>
    <t>Наименование главных администраторов  источников внутреннего финансирования дефицита бюджета Краснослудского сельского поселения</t>
  </si>
  <si>
    <t>Администрация Перемского сельского поселения Добрянского муниципального района Пермского края                                                                                                         ИНН 5914020577 КПП 591401001</t>
  </si>
  <si>
    <t>670 01 02 00 00 10 0000 710</t>
  </si>
  <si>
    <t>670 01 02 00 00 10 0000 810</t>
  </si>
  <si>
    <t>670 01 03 01 00 10 0000 710</t>
  </si>
  <si>
    <t>Получение кредитов от других бюджетов бюджетной системы Российской Федерации бюджетом Перемского сельского поселения в валюте Российской Федерации</t>
  </si>
  <si>
    <t>670 01 03 01 00 10 0000 810</t>
  </si>
  <si>
    <t>670 01 05 02 01 10 0000 510</t>
  </si>
  <si>
    <t>Увеличение прочих остатков денежных средств бюджетом Перемского сельского поселения</t>
  </si>
  <si>
    <t>670 01 05 02 01 10 0000 610</t>
  </si>
  <si>
    <t>Уменьшение прочих остатков денежных средств бюджетом Перемского сельского поселения</t>
  </si>
  <si>
    <t>Приложение 4</t>
  </si>
  <si>
    <t>Главные распорядители средств бюджета</t>
  </si>
  <si>
    <t>Перемского сельского поселения на 2016 год</t>
  </si>
  <si>
    <t>Код главы</t>
  </si>
  <si>
    <t>Приложение 19</t>
  </si>
  <si>
    <t>ПРОГРАММА</t>
  </si>
  <si>
    <t xml:space="preserve">муниципальных внутренних заимствований </t>
  </si>
  <si>
    <t>Долговые обязательства Перемского сельского поселения</t>
  </si>
  <si>
    <t>Кредитные соглашения и договоры</t>
  </si>
  <si>
    <t>0,0</t>
  </si>
  <si>
    <t>задолженность на 01.01.2016</t>
  </si>
  <si>
    <t>привлечение средств в 2016 году</t>
  </si>
  <si>
    <t>погашение основной суммы задолженности в 2016 году</t>
  </si>
  <si>
    <t>задолженность на 01.01.2017</t>
  </si>
  <si>
    <t>Договоры и соглашения о получении Перемским сельским поселением бюджетных ссуд и бюджетных кредитов от бюджетов других уровней бюджетной системы РФ</t>
  </si>
  <si>
    <t>Кредиты кредитных организаций в валюте Российской Федерации</t>
  </si>
  <si>
    <t>Приложение 20</t>
  </si>
  <si>
    <t>Перемского сельского поселения на 2017-2018 годы</t>
  </si>
  <si>
    <t>тыс.рублей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</si>
  <si>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</si>
  <si>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</si>
  <si>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</si>
  <si>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-</t>
  </si>
  <si>
    <t>задолженность на 01.01.2018</t>
  </si>
  <si>
    <t>Приложение 15</t>
  </si>
  <si>
    <t>Трансферты, передаваемые из бюджета Пермского края в бюджет Перемского сельского поселения на выполнение отдельных государственных полномочий на 2016 год</t>
  </si>
  <si>
    <t>Наименование передаваемого полномочия</t>
  </si>
  <si>
    <t>Сумма, тыс.руб.</t>
  </si>
  <si>
    <t>Субсидии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</si>
  <si>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</si>
  <si>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Субвенции</t>
  </si>
  <si>
    <t>Составление протоколов об административных правонарушениях</t>
  </si>
  <si>
    <t>Итого:</t>
  </si>
  <si>
    <t>Приложение 16</t>
  </si>
  <si>
    <t>Трансферты, передаваемые из бюджета Пермского края в бюджет Перемского сельского поселения на выполнение отдельных государственных полномочий на 2017-2018 годы</t>
  </si>
  <si>
    <t>Приложение 13</t>
  </si>
  <si>
    <t xml:space="preserve"> Межбюджетные трансферты передаваемые из бюджета Перемского сельского поселения Добрянскому муниципальному району на выполнение переданных полномочий поселения в 2016 году</t>
  </si>
  <si>
    <t>Сумма расходов, тыс.руб.</t>
  </si>
  <si>
    <t>Приложение 11</t>
  </si>
  <si>
    <t>Распределение средств дорожного фонда
Перемского сельского поселения на 2016 год</t>
  </si>
  <si>
    <t>Наименование муниципальной программы, направления расходов</t>
  </si>
  <si>
    <r>
      <t xml:space="preserve"> </t>
    </r>
    <r>
      <rPr>
        <sz val="12"/>
        <rFont val="Times New Roman"/>
        <family val="1"/>
      </rPr>
      <t>Сумма, тыс. рублей</t>
    </r>
  </si>
  <si>
    <t>1.1.</t>
  </si>
  <si>
    <t>Строительство и реконструкция, в т.ч. проектирование муниципальных автомобильных дорог общего пользования местного значения дорог, мостов и других дорожных объектов и искусственных сооружений на них</t>
  </si>
  <si>
    <t>1.2.</t>
  </si>
  <si>
    <t>Выполнение работ по капитальному ремонту автомобильных дорог общего пользования местного значения дорог, мостов и других дорожных объектов и искусственных сооружений на них</t>
  </si>
  <si>
    <t>1.3.</t>
  </si>
  <si>
    <t>Выполнение работ по текущему ремонту автомобильных дорог общего пользования местного значения дорог, мостов и других дорожных объектов и искусственных сооружений на них</t>
  </si>
  <si>
    <t>1.4.</t>
  </si>
  <si>
    <t>Выполнение работ по содержанию автомобильных дорог общего пользования местного значения дорог, мостов и других дорожных объектов и искусственных сооружений на них</t>
  </si>
  <si>
    <t>Приложение 12</t>
  </si>
  <si>
    <t>Распределение средств дорожного фонда
Перемского сельского поселения на 2017-2018 годы</t>
  </si>
  <si>
    <t>Приложение 14</t>
  </si>
  <si>
    <t xml:space="preserve"> Межбюджетные трансферты передаваемые из бюджета Перемского сельского поселения  Добрянскому муниципальному району на выполнение переданных полномочий поселения на 2017-2018 годы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</si>
</sst>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Arial Cyr"/>
      <family val="0"/>
    </font>
    <font>
      <b/>
      <i/>
      <sz val="13"/>
      <color indexed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9" fillId="30" borderId="0">
      <alignment/>
      <protection/>
    </xf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49" fontId="6" fillId="0" borderId="10" xfId="0" applyNumberFormat="1" applyFont="1" applyBorder="1" applyAlignment="1">
      <alignment horizontal="justify" vertical="center" wrapText="1" shrinkToFit="1"/>
    </xf>
    <xf numFmtId="0" fontId="6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5" fillId="0" borderId="10" xfId="0" applyNumberFormat="1" applyFont="1" applyBorder="1" applyAlignment="1">
      <alignment horizontal="justify" vertical="center" wrapText="1" shrinkToFit="1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 wrapText="1" shrinkToFit="1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34" borderId="10" xfId="0" applyFont="1" applyFill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49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wrapText="1" shrinkToFit="1"/>
    </xf>
    <xf numFmtId="165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/>
    </xf>
    <xf numFmtId="49" fontId="13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/>
    </xf>
    <xf numFmtId="49" fontId="11" fillId="35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 shrinkToFi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/>
    </xf>
    <xf numFmtId="49" fontId="6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9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vertical="center" wrapText="1" shrinkToFit="1"/>
    </xf>
    <xf numFmtId="0" fontId="6" fillId="35" borderId="10" xfId="0" applyFont="1" applyFill="1" applyBorder="1" applyAlignment="1">
      <alignment vertical="center" wrapText="1" shrinkToFit="1"/>
    </xf>
    <xf numFmtId="0" fontId="5" fillId="35" borderId="10" xfId="0" applyFont="1" applyFill="1" applyBorder="1" applyAlignment="1">
      <alignment vertical="center" wrapText="1" shrinkToFit="1"/>
    </xf>
    <xf numFmtId="0" fontId="8" fillId="35" borderId="10" xfId="0" applyFont="1" applyFill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right"/>
    </xf>
    <xf numFmtId="165" fontId="5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 wrapText="1" shrinkToFit="1"/>
    </xf>
    <xf numFmtId="3" fontId="5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vertical="top" wrapText="1"/>
    </xf>
    <xf numFmtId="3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top"/>
    </xf>
    <xf numFmtId="3" fontId="5" fillId="0" borderId="10" xfId="0" applyNumberFormat="1" applyFont="1" applyBorder="1" applyAlignment="1">
      <alignment horizontal="left" vertical="top" wrapText="1" shrinkToFit="1"/>
    </xf>
    <xf numFmtId="3" fontId="5" fillId="0" borderId="0" xfId="0" applyNumberFormat="1" applyFont="1" applyAlignment="1">
      <alignment horizontal="center" vertical="top" wrapText="1" shrinkToFit="1"/>
    </xf>
    <xf numFmtId="165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5" fillId="0" borderId="12" xfId="0" applyFont="1" applyBorder="1" applyAlignment="1">
      <alignment horizontal="left" vertical="center" wrapText="1" shrinkToFit="1"/>
    </xf>
    <xf numFmtId="164" fontId="5" fillId="0" borderId="10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 shrinkToFit="1"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justify" vertical="center" wrapText="1" shrinkToFit="1"/>
    </xf>
    <xf numFmtId="0" fontId="6" fillId="0" borderId="13" xfId="0" applyFont="1" applyBorder="1" applyAlignment="1">
      <alignment horizontal="justify" vertical="center" wrapText="1" shrinkToFi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wrapText="1"/>
    </xf>
    <xf numFmtId="0" fontId="5" fillId="0" borderId="0" xfId="0" applyFont="1" applyAlignment="1">
      <alignment horizontal="justify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justify" vertical="top" wrapText="1"/>
    </xf>
    <xf numFmtId="4" fontId="7" fillId="0" borderId="15" xfId="0" applyNumberFormat="1" applyFont="1" applyBorder="1" applyAlignment="1">
      <alignment horizontal="center" vertical="top" wrapText="1"/>
    </xf>
    <xf numFmtId="4" fontId="7" fillId="0" borderId="18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justify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" fontId="7" fillId="0" borderId="16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 wrapText="1" shrinkToFit="1"/>
    </xf>
    <xf numFmtId="0" fontId="8" fillId="0" borderId="0" xfId="0" applyFont="1" applyAlignment="1">
      <alignment wrapText="1" shrinkToFit="1"/>
    </xf>
    <xf numFmtId="0" fontId="9" fillId="0" borderId="0" xfId="0" applyFont="1" applyAlignment="1">
      <alignment horizontal="left" wrapText="1" shrinkToFit="1"/>
    </xf>
    <xf numFmtId="49" fontId="8" fillId="0" borderId="10" xfId="0" applyNumberFormat="1" applyFont="1" applyFill="1" applyBorder="1" applyAlignment="1">
      <alignment horizontal="center" vertical="center"/>
    </xf>
    <xf numFmtId="165" fontId="8" fillId="34" borderId="10" xfId="0" applyNumberFormat="1" applyFont="1" applyFill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165" fontId="6" fillId="34" borderId="10" xfId="0" applyNumberFormat="1" applyFont="1" applyFill="1" applyBorder="1" applyAlignment="1">
      <alignment horizontal="right" vertical="center"/>
    </xf>
    <xf numFmtId="165" fontId="9" fillId="0" borderId="10" xfId="0" applyNumberFormat="1" applyFont="1" applyBorder="1" applyAlignment="1">
      <alignment horizontal="right" vertical="center"/>
    </xf>
    <xf numFmtId="165" fontId="8" fillId="0" borderId="10" xfId="0" applyNumberFormat="1" applyFont="1" applyBorder="1" applyAlignment="1">
      <alignment horizontal="right" vertic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justify" vertical="center" wrapText="1" shrinkToFit="1"/>
    </xf>
    <xf numFmtId="0" fontId="6" fillId="35" borderId="10" xfId="53" applyNumberFormat="1" applyFont="1" applyFill="1" applyBorder="1" applyAlignment="1">
      <alignment horizontal="justify" vertical="center" wrapText="1" shrinkToFit="1"/>
      <protection/>
    </xf>
    <xf numFmtId="165" fontId="6" fillId="0" borderId="10" xfId="0" applyNumberFormat="1" applyFont="1" applyBorder="1" applyAlignment="1">
      <alignment horizontal="right" vertical="center" wrapText="1" shrinkToFit="1"/>
    </xf>
    <xf numFmtId="165" fontId="5" fillId="0" borderId="10" xfId="0" applyNumberFormat="1" applyFont="1" applyBorder="1" applyAlignment="1">
      <alignment horizontal="right" vertical="center" wrapText="1" shrinkToFit="1"/>
    </xf>
    <xf numFmtId="165" fontId="6" fillId="0" borderId="14" xfId="0" applyNumberFormat="1" applyFont="1" applyBorder="1" applyAlignment="1">
      <alignment horizontal="right" vertical="center" wrapText="1" shrinkToFit="1"/>
    </xf>
    <xf numFmtId="165" fontId="5" fillId="0" borderId="14" xfId="0" applyNumberFormat="1" applyFont="1" applyBorder="1" applyAlignment="1">
      <alignment horizontal="right" vertical="center" wrapText="1" shrinkToFit="1"/>
    </xf>
    <xf numFmtId="165" fontId="3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justify" vertical="center" wrapText="1" shrinkToFit="1"/>
    </xf>
    <xf numFmtId="165" fontId="9" fillId="35" borderId="10" xfId="0" applyNumberFormat="1" applyFont="1" applyFill="1" applyBorder="1" applyAlignment="1">
      <alignment horizontal="right" vertical="center"/>
    </xf>
    <xf numFmtId="165" fontId="13" fillId="34" borderId="10" xfId="0" applyNumberFormat="1" applyFont="1" applyFill="1" applyBorder="1" applyAlignment="1">
      <alignment horizontal="right" vertical="center" wrapText="1"/>
    </xf>
    <xf numFmtId="165" fontId="11" fillId="35" borderId="10" xfId="0" applyNumberFormat="1" applyFont="1" applyFill="1" applyBorder="1" applyAlignment="1">
      <alignment horizontal="right" vertical="center"/>
    </xf>
    <xf numFmtId="165" fontId="13" fillId="34" borderId="10" xfId="0" applyNumberFormat="1" applyFont="1" applyFill="1" applyBorder="1" applyAlignment="1">
      <alignment horizontal="right" vertical="center"/>
    </xf>
    <xf numFmtId="165" fontId="5" fillId="35" borderId="10" xfId="0" applyNumberFormat="1" applyFont="1" applyFill="1" applyBorder="1" applyAlignment="1">
      <alignment horizontal="right" vertical="center"/>
    </xf>
    <xf numFmtId="165" fontId="6" fillId="35" borderId="10" xfId="0" applyNumberFormat="1" applyFont="1" applyFill="1" applyBorder="1" applyAlignment="1">
      <alignment horizontal="right" vertical="center"/>
    </xf>
    <xf numFmtId="165" fontId="8" fillId="35" borderId="10" xfId="0" applyNumberFormat="1" applyFont="1" applyFill="1" applyBorder="1" applyAlignment="1">
      <alignment horizontal="right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 shrinkToFit="1"/>
    </xf>
    <xf numFmtId="165" fontId="21" fillId="0" borderId="10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9" fontId="20" fillId="35" borderId="10" xfId="0" applyNumberFormat="1" applyFont="1" applyFill="1" applyBorder="1" applyAlignment="1">
      <alignment horizontal="center" vertical="center"/>
    </xf>
    <xf numFmtId="165" fontId="21" fillId="35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165" fontId="23" fillId="0" borderId="0" xfId="0" applyNumberFormat="1" applyFont="1" applyAlignment="1">
      <alignment/>
    </xf>
    <xf numFmtId="0" fontId="9" fillId="35" borderId="10" xfId="0" applyFont="1" applyFill="1" applyBorder="1" applyAlignment="1">
      <alignment horizontal="left" vertical="center" wrapText="1" shrinkToFit="1"/>
    </xf>
    <xf numFmtId="0" fontId="5" fillId="35" borderId="10" xfId="0" applyFont="1" applyFill="1" applyBorder="1" applyAlignment="1">
      <alignment horizontal="left" vertical="center" wrapText="1" shrinkToFi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25" fillId="35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 shrinkToFit="1"/>
    </xf>
    <xf numFmtId="165" fontId="25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49" fontId="22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 shrinkToFit="1"/>
    </xf>
    <xf numFmtId="165" fontId="24" fillId="0" borderId="10" xfId="0" applyNumberFormat="1" applyFont="1" applyBorder="1" applyAlignment="1">
      <alignment horizontal="right" vertical="center"/>
    </xf>
    <xf numFmtId="49" fontId="22" fillId="35" borderId="10" xfId="0" applyNumberFormat="1" applyFont="1" applyFill="1" applyBorder="1" applyAlignment="1">
      <alignment/>
    </xf>
    <xf numFmtId="165" fontId="24" fillId="35" borderId="10" xfId="0" applyNumberFormat="1" applyFont="1" applyFill="1" applyBorder="1" applyAlignment="1">
      <alignment horizontal="right" vertical="center"/>
    </xf>
    <xf numFmtId="165" fontId="0" fillId="35" borderId="0" xfId="0" applyNumberFormat="1" applyFill="1" applyAlignment="1">
      <alignment/>
    </xf>
    <xf numFmtId="0" fontId="4" fillId="0" borderId="0" xfId="0" applyFont="1" applyAlignment="1">
      <alignment horizontal="justify" vertical="center" wrapText="1" shrinkToFit="1"/>
    </xf>
    <xf numFmtId="0" fontId="4" fillId="0" borderId="0" xfId="0" applyFont="1" applyAlignment="1">
      <alignment horizontal="justify" vertical="center"/>
    </xf>
    <xf numFmtId="49" fontId="0" fillId="35" borderId="10" xfId="0" applyNumberFormat="1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5" fillId="35" borderId="12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0" fontId="5" fillId="0" borderId="10" xfId="52" applyFont="1" applyBorder="1" applyAlignment="1">
      <alignment horizontal="left" vertical="center" wrapText="1" shrinkToFit="1"/>
      <protection/>
    </xf>
    <xf numFmtId="0" fontId="5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3" fillId="36" borderId="10" xfId="0" applyNumberFormat="1" applyFont="1" applyFill="1" applyBorder="1" applyAlignment="1">
      <alignment/>
    </xf>
    <xf numFmtId="49" fontId="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center" wrapText="1" shrinkToFit="1"/>
    </xf>
    <xf numFmtId="165" fontId="6" fillId="36" borderId="1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3" fontId="6" fillId="0" borderId="0" xfId="0" applyNumberFormat="1" applyFont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left" vertical="center" wrapText="1" shrinkToFit="1"/>
    </xf>
    <xf numFmtId="0" fontId="5" fillId="35" borderId="19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 shrinkToFi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8" fillId="0" borderId="0" xfId="0" applyFont="1" applyAlignment="1">
      <alignment horizontal="center" wrapText="1" shrinkToFi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left" vertical="center" wrapText="1" shrinkToFit="1"/>
    </xf>
    <xf numFmtId="0" fontId="5" fillId="35" borderId="19" xfId="0" applyFont="1" applyFill="1" applyBorder="1" applyAlignment="1">
      <alignment horizontal="left" vertical="center" wrapText="1" shrinkToFit="1"/>
    </xf>
    <xf numFmtId="0" fontId="6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9" fillId="0" borderId="10" xfId="52" applyFont="1" applyBorder="1" applyAlignment="1">
      <alignment horizontal="left" vertical="center" wrapText="1" shrinkToFit="1"/>
      <protection/>
    </xf>
    <xf numFmtId="0" fontId="5" fillId="0" borderId="23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10" xfId="0" applyFont="1" applyBorder="1" applyAlignment="1">
      <alignment horizontal="left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164" fontId="6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Vera\Desktop\&#1041;&#1102;&#1076;&#1078;&#1077;&#1090;%20&#1085;&#1072;%202013%20&#1075;&#1086;&#1076;%20&#1080;%20&#1087;&#1083;&#1072;&#1085;&#1086;&#1074;&#1099;&#1081;%20&#1087;&#1077;&#1088;&#1080;&#1086;&#1076;\&#1041;&#1102;&#1076;&#1078;&#1077;&#1090;%202%20&#1095;&#1090;&#1077;&#1085;&#1080;&#1077;\&#1055;&#1088;&#1086;&#1077;&#1082;&#1090;%20&#1087;&#1086;%20&#1073;&#1102;&#1076;&#1078;&#1077;&#1090;&#1091;%202012%20&#1074;%20&#1059;&#1060;&#1050;1\&#1052;&#1072;&#1090;&#1077;&#1088;&#1080;&#1072;&#1083;&#1099;%20&#1082;%20&#1079;&#1072;&#1082;&#1086;&#1085;&#1091;%20&#1086;%20&#1073;&#1102;&#1076;&#1078;&#1077;&#1090;&#1077;%202010-2012\&#1041;&#1102;&#1076;&#1078;&#1077;&#1090;%20&#1085;&#1072;%202008-2010\1%20&#1095;&#1090;&#1077;&#1085;&#1080;&#1077;\&#1056;&#1072;&#1089;&#1095;&#1077;&#1090;&#1099;\&#1043;&#1086;&#1089;.&#1076;&#1086;&#1083;&#1075;\&#1056;&#1072;&#1089;&#1095;&#1077;&#1090;%20&#1075;&#1072;&#108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ъем гарантий"/>
      <sheetName val="гос.гарантии на 2008 год"/>
      <sheetName val="гос.гарантии на 2009-2010"/>
      <sheetName val="программа гос.гарантий"/>
    </sheetNames>
    <sheetDataSet>
      <sheetData sheetId="1">
        <row r="19">
          <cell r="D19">
            <v>78582.6409945877</v>
          </cell>
          <cell r="H19">
            <v>1822.8278302660997</v>
          </cell>
        </row>
        <row r="20">
          <cell r="D20">
            <v>6068.25</v>
          </cell>
          <cell r="H20">
            <v>142.6834664019571</v>
          </cell>
        </row>
        <row r="21">
          <cell r="D21">
            <v>6069.022215360431</v>
          </cell>
          <cell r="H21">
            <v>148.56869623864046</v>
          </cell>
        </row>
        <row r="22">
          <cell r="H22">
            <v>1816.9426004294164</v>
          </cell>
        </row>
        <row r="23">
          <cell r="H23">
            <v>138.40791463285478</v>
          </cell>
        </row>
        <row r="24">
          <cell r="H24">
            <v>322.2705094346753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6.625" style="86" customWidth="1"/>
    <col min="2" max="2" width="29.875" style="86" customWidth="1"/>
    <col min="3" max="3" width="24.375" style="86" customWidth="1"/>
    <col min="4" max="4" width="25.875" style="86" customWidth="1"/>
    <col min="5" max="5" width="14.25390625" style="86" hidden="1" customWidth="1"/>
    <col min="6" max="6" width="23.625" style="86" customWidth="1"/>
    <col min="7" max="7" width="13.875" style="86" hidden="1" customWidth="1"/>
    <col min="8" max="8" width="24.625" style="86" customWidth="1"/>
  </cols>
  <sheetData>
    <row r="1" ht="15">
      <c r="H1" s="219" t="s">
        <v>0</v>
      </c>
    </row>
    <row r="2" ht="15">
      <c r="H2" s="219" t="s">
        <v>1</v>
      </c>
    </row>
    <row r="3" ht="15">
      <c r="H3" s="219" t="s">
        <v>2</v>
      </c>
    </row>
    <row r="4" ht="15">
      <c r="H4" s="219" t="s">
        <v>3</v>
      </c>
    </row>
    <row r="5" ht="15">
      <c r="H5" s="87"/>
    </row>
    <row r="6" spans="1:8" ht="14.25">
      <c r="A6" s="233" t="s">
        <v>4</v>
      </c>
      <c r="B6" s="233"/>
      <c r="C6" s="233"/>
      <c r="D6" s="233"/>
      <c r="E6" s="233"/>
      <c r="F6" s="233"/>
      <c r="G6" s="233"/>
      <c r="H6" s="233"/>
    </row>
    <row r="7" spans="1:8" ht="12.75">
      <c r="A7" s="6"/>
      <c r="B7" s="6"/>
      <c r="C7" s="6"/>
      <c r="D7" s="6"/>
      <c r="E7" s="6"/>
      <c r="F7" s="6"/>
      <c r="G7" s="6"/>
      <c r="H7" s="6"/>
    </row>
    <row r="8" spans="1:8" ht="15">
      <c r="A8" s="212"/>
      <c r="B8" s="212"/>
      <c r="C8" s="212"/>
      <c r="D8" s="212"/>
      <c r="E8" s="212"/>
      <c r="H8" s="216" t="s">
        <v>5</v>
      </c>
    </row>
    <row r="9" spans="1:8" ht="30">
      <c r="A9" s="235" t="s">
        <v>6</v>
      </c>
      <c r="B9" s="235" t="s">
        <v>7</v>
      </c>
      <c r="C9" s="214" t="s">
        <v>8</v>
      </c>
      <c r="D9" s="235" t="s">
        <v>8</v>
      </c>
      <c r="E9" s="235"/>
      <c r="F9" s="235" t="s">
        <v>8</v>
      </c>
      <c r="G9" s="235"/>
      <c r="H9" s="214" t="s">
        <v>9</v>
      </c>
    </row>
    <row r="10" spans="1:8" ht="12.75">
      <c r="A10" s="235"/>
      <c r="B10" s="235"/>
      <c r="C10" s="236" t="s">
        <v>10</v>
      </c>
      <c r="D10" s="236"/>
      <c r="E10" s="236"/>
      <c r="F10" s="236"/>
      <c r="G10" s="236"/>
      <c r="H10" s="236"/>
    </row>
    <row r="11" spans="1:8" ht="15">
      <c r="A11" s="214" t="s">
        <v>11</v>
      </c>
      <c r="B11" s="88" t="s">
        <v>12</v>
      </c>
      <c r="C11" s="213">
        <v>0</v>
      </c>
      <c r="D11" s="234">
        <v>0</v>
      </c>
      <c r="E11" s="234"/>
      <c r="F11" s="234">
        <v>0</v>
      </c>
      <c r="G11" s="234"/>
      <c r="H11" s="89" t="s">
        <v>13</v>
      </c>
    </row>
    <row r="12" spans="1:8" ht="105">
      <c r="A12" s="214" t="s">
        <v>14</v>
      </c>
      <c r="B12" s="88" t="s">
        <v>15</v>
      </c>
      <c r="C12" s="213">
        <v>0</v>
      </c>
      <c r="D12" s="213">
        <v>0</v>
      </c>
      <c r="E12" s="213">
        <f>E13+E14+E15-E16</f>
        <v>1633.0800056275957</v>
      </c>
      <c r="F12" s="213">
        <f>F13+F14+F15-F16</f>
        <v>0</v>
      </c>
      <c r="G12" s="213">
        <f>G13+G14+G15-G16</f>
        <v>0</v>
      </c>
      <c r="H12" s="213">
        <f aca="true" t="shared" si="0" ref="H12:H17">C12+D12+F12</f>
        <v>0</v>
      </c>
    </row>
    <row r="13" spans="1:8" ht="75">
      <c r="A13" s="214" t="s">
        <v>16</v>
      </c>
      <c r="B13" s="88" t="s">
        <v>17</v>
      </c>
      <c r="C13" s="213">
        <v>0</v>
      </c>
      <c r="D13" s="213">
        <v>0</v>
      </c>
      <c r="E13" s="213">
        <f>'[1]объем гарантий'!H22</f>
        <v>1816.9426004294164</v>
      </c>
      <c r="F13" s="213">
        <v>0</v>
      </c>
      <c r="G13" s="213">
        <v>0</v>
      </c>
      <c r="H13" s="213">
        <f t="shared" si="0"/>
        <v>0</v>
      </c>
    </row>
    <row r="14" spans="1:8" ht="60.75" customHeight="1">
      <c r="A14" s="214" t="s">
        <v>18</v>
      </c>
      <c r="B14" s="88" t="s">
        <v>19</v>
      </c>
      <c r="C14" s="93">
        <v>0</v>
      </c>
      <c r="D14" s="93">
        <v>0</v>
      </c>
      <c r="E14" s="93">
        <v>0</v>
      </c>
      <c r="F14" s="213">
        <v>0</v>
      </c>
      <c r="G14" s="213"/>
      <c r="H14" s="213">
        <f t="shared" si="0"/>
        <v>0</v>
      </c>
    </row>
    <row r="15" spans="1:8" ht="93.75" customHeight="1">
      <c r="A15" s="214" t="s">
        <v>20</v>
      </c>
      <c r="B15" s="88" t="s">
        <v>21</v>
      </c>
      <c r="C15" s="93">
        <v>0</v>
      </c>
      <c r="D15" s="93">
        <v>0</v>
      </c>
      <c r="E15" s="93">
        <f>'[1]объем гарантий'!H23</f>
        <v>138.40791463285478</v>
      </c>
      <c r="F15" s="213">
        <v>0</v>
      </c>
      <c r="G15" s="213">
        <v>0</v>
      </c>
      <c r="H15" s="213">
        <f t="shared" si="0"/>
        <v>0</v>
      </c>
    </row>
    <row r="16" spans="1:8" ht="105.75" customHeight="1">
      <c r="A16" s="214" t="s">
        <v>22</v>
      </c>
      <c r="B16" s="88" t="s">
        <v>23</v>
      </c>
      <c r="C16" s="93">
        <v>0</v>
      </c>
      <c r="D16" s="93">
        <v>0</v>
      </c>
      <c r="E16" s="93">
        <f>'[1]объем гарантий'!H24</f>
        <v>322.2705094346753</v>
      </c>
      <c r="F16" s="213">
        <v>0</v>
      </c>
      <c r="G16" s="213"/>
      <c r="H16" s="213">
        <f t="shared" si="0"/>
        <v>0</v>
      </c>
    </row>
    <row r="17" spans="1:8" ht="75">
      <c r="A17" s="214" t="s">
        <v>24</v>
      </c>
      <c r="B17" s="88" t="s">
        <v>25</v>
      </c>
      <c r="C17" s="213">
        <v>0</v>
      </c>
      <c r="D17" s="213">
        <v>0</v>
      </c>
      <c r="E17" s="213">
        <v>0</v>
      </c>
      <c r="F17" s="213">
        <v>0</v>
      </c>
      <c r="G17" s="213">
        <v>0</v>
      </c>
      <c r="H17" s="213">
        <f t="shared" si="0"/>
        <v>0</v>
      </c>
    </row>
    <row r="18" spans="1:8" ht="15">
      <c r="A18" s="214" t="s">
        <v>26</v>
      </c>
      <c r="B18" s="88" t="s">
        <v>27</v>
      </c>
      <c r="C18" s="213">
        <v>0</v>
      </c>
      <c r="D18" s="234">
        <v>0</v>
      </c>
      <c r="E18" s="234"/>
      <c r="F18" s="234">
        <v>0</v>
      </c>
      <c r="G18" s="234"/>
      <c r="H18" s="89" t="s">
        <v>13</v>
      </c>
    </row>
  </sheetData>
  <sheetProtection/>
  <mergeCells count="10">
    <mergeCell ref="A6:H6"/>
    <mergeCell ref="D11:E11"/>
    <mergeCell ref="F11:G11"/>
    <mergeCell ref="D18:E18"/>
    <mergeCell ref="F18:G18"/>
    <mergeCell ref="A9:A10"/>
    <mergeCell ref="B9:B10"/>
    <mergeCell ref="D9:E9"/>
    <mergeCell ref="F9:G9"/>
    <mergeCell ref="C10:H10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6"/>
  <sheetViews>
    <sheetView zoomScalePageLayoutView="0" workbookViewId="0" topLeftCell="A231">
      <selection activeCell="E237" sqref="E237"/>
    </sheetView>
  </sheetViews>
  <sheetFormatPr defaultColWidth="9.00390625" defaultRowHeight="12.75"/>
  <cols>
    <col min="1" max="1" width="9.75390625" style="0" customWidth="1"/>
    <col min="2" max="2" width="11.75390625" style="13" customWidth="1"/>
    <col min="3" max="3" width="15.75390625" style="13" customWidth="1"/>
    <col min="4" max="4" width="9.75390625" style="13" customWidth="1"/>
    <col min="5" max="5" width="51.00390625" style="26" customWidth="1"/>
    <col min="6" max="6" width="18.75390625" style="13" customWidth="1"/>
  </cols>
  <sheetData>
    <row r="1" ht="15">
      <c r="F1" s="219" t="s">
        <v>354</v>
      </c>
    </row>
    <row r="2" ht="15">
      <c r="F2" s="219" t="s">
        <v>1</v>
      </c>
    </row>
    <row r="3" ht="15">
      <c r="F3" s="219" t="s">
        <v>2</v>
      </c>
    </row>
    <row r="4" ht="15">
      <c r="F4" s="219" t="s">
        <v>3</v>
      </c>
    </row>
    <row r="5" ht="15">
      <c r="F5"/>
    </row>
    <row r="6" ht="15">
      <c r="F6" s="219"/>
    </row>
    <row r="7" spans="1:6" ht="15" customHeight="1">
      <c r="A7" s="250" t="s">
        <v>355</v>
      </c>
      <c r="B7" s="250"/>
      <c r="C7" s="250"/>
      <c r="D7" s="250"/>
      <c r="E7" s="250"/>
      <c r="F7" s="250"/>
    </row>
    <row r="8" spans="1:6" ht="15" customHeight="1">
      <c r="A8" s="250" t="s">
        <v>2</v>
      </c>
      <c r="B8" s="250"/>
      <c r="C8" s="250"/>
      <c r="D8" s="250"/>
      <c r="E8" s="250"/>
      <c r="F8" s="250"/>
    </row>
    <row r="9" spans="1:6" ht="14.25" customHeight="1">
      <c r="A9" s="244" t="s">
        <v>356</v>
      </c>
      <c r="B9" s="244"/>
      <c r="C9" s="244"/>
      <c r="D9" s="244"/>
      <c r="E9" s="244"/>
      <c r="F9" s="244"/>
    </row>
    <row r="10" spans="2:5" ht="15">
      <c r="B10" s="27"/>
      <c r="C10" s="27"/>
      <c r="D10" s="27"/>
      <c r="E10" s="28"/>
    </row>
    <row r="11" spans="2:6" ht="15">
      <c r="B11" s="27"/>
      <c r="C11" s="27"/>
      <c r="D11" s="27"/>
      <c r="E11" s="28"/>
      <c r="F11" s="219" t="s">
        <v>30</v>
      </c>
    </row>
    <row r="12" spans="1:6" ht="12.75">
      <c r="A12" s="249" t="s">
        <v>357</v>
      </c>
      <c r="B12" s="251" t="s">
        <v>358</v>
      </c>
      <c r="C12" s="251" t="s">
        <v>199</v>
      </c>
      <c r="D12" s="251" t="s">
        <v>200</v>
      </c>
      <c r="E12" s="252" t="s">
        <v>201</v>
      </c>
      <c r="F12" s="248" t="s">
        <v>359</v>
      </c>
    </row>
    <row r="13" spans="1:6" ht="12.75">
      <c r="A13" s="249"/>
      <c r="B13" s="251"/>
      <c r="C13" s="251"/>
      <c r="D13" s="251"/>
      <c r="E13" s="252"/>
      <c r="F13" s="248"/>
    </row>
    <row r="14" spans="1:6" ht="12.75">
      <c r="A14" s="249"/>
      <c r="B14" s="251"/>
      <c r="C14" s="251"/>
      <c r="D14" s="251"/>
      <c r="E14" s="252"/>
      <c r="F14" s="248"/>
    </row>
    <row r="15" spans="1:6" ht="12.75">
      <c r="A15" s="249"/>
      <c r="B15" s="251"/>
      <c r="C15" s="251"/>
      <c r="D15" s="251"/>
      <c r="E15" s="252"/>
      <c r="F15" s="248"/>
    </row>
    <row r="16" spans="1:6" ht="12.75">
      <c r="A16" s="249"/>
      <c r="B16" s="251"/>
      <c r="C16" s="251"/>
      <c r="D16" s="251"/>
      <c r="E16" s="252"/>
      <c r="F16" s="248"/>
    </row>
    <row r="17" spans="1:6" ht="4.5" customHeight="1">
      <c r="A17" s="249"/>
      <c r="B17" s="251"/>
      <c r="C17" s="251"/>
      <c r="D17" s="251"/>
      <c r="E17" s="252"/>
      <c r="F17" s="248"/>
    </row>
    <row r="18" spans="1:6" ht="12.75" hidden="1">
      <c r="A18" s="249"/>
      <c r="B18" s="251"/>
      <c r="C18" s="251"/>
      <c r="D18" s="251"/>
      <c r="E18" s="252"/>
      <c r="F18" s="248"/>
    </row>
    <row r="19" spans="1:6" ht="12.75" hidden="1">
      <c r="A19" s="249"/>
      <c r="B19" s="251"/>
      <c r="C19" s="251"/>
      <c r="D19" s="251"/>
      <c r="E19" s="252"/>
      <c r="F19" s="248"/>
    </row>
    <row r="20" spans="1:6" ht="12.75" hidden="1">
      <c r="A20" s="249"/>
      <c r="B20" s="251"/>
      <c r="C20" s="251"/>
      <c r="D20" s="251"/>
      <c r="E20" s="252"/>
      <c r="F20" s="248"/>
    </row>
    <row r="21" spans="1:6" ht="12.75" hidden="1">
      <c r="A21" s="249"/>
      <c r="B21" s="251"/>
      <c r="C21" s="251"/>
      <c r="D21" s="251"/>
      <c r="E21" s="252"/>
      <c r="F21" s="248"/>
    </row>
    <row r="22" spans="1:6" s="44" customFormat="1" ht="51.75">
      <c r="A22" s="45" t="s">
        <v>360</v>
      </c>
      <c r="B22" s="46"/>
      <c r="C22" s="46"/>
      <c r="D22" s="46"/>
      <c r="E22" s="43" t="s">
        <v>361</v>
      </c>
      <c r="F22" s="166">
        <f>F23</f>
        <v>873</v>
      </c>
    </row>
    <row r="23" spans="1:6" ht="15.75">
      <c r="A23" s="47"/>
      <c r="B23" s="48" t="s">
        <v>362</v>
      </c>
      <c r="C23" s="48"/>
      <c r="D23" s="48"/>
      <c r="E23" s="35" t="s">
        <v>363</v>
      </c>
      <c r="F23" s="167">
        <f>F24+F30</f>
        <v>873</v>
      </c>
    </row>
    <row r="24" spans="1:6" ht="42.75">
      <c r="A24" s="49"/>
      <c r="B24" s="50" t="s">
        <v>364</v>
      </c>
      <c r="C24" s="50"/>
      <c r="D24" s="50"/>
      <c r="E24" s="30" t="s">
        <v>365</v>
      </c>
      <c r="F24" s="148">
        <f>F25</f>
        <v>808.5</v>
      </c>
    </row>
    <row r="25" spans="1:6" ht="15" customHeight="1">
      <c r="A25" s="49"/>
      <c r="B25" s="34"/>
      <c r="C25" s="34" t="s">
        <v>331</v>
      </c>
      <c r="D25" s="34"/>
      <c r="E25" s="31" t="s">
        <v>332</v>
      </c>
      <c r="F25" s="39">
        <f>F26</f>
        <v>808.5</v>
      </c>
    </row>
    <row r="26" spans="1:6" ht="30">
      <c r="A26" s="49"/>
      <c r="B26" s="34"/>
      <c r="C26" s="34" t="s">
        <v>333</v>
      </c>
      <c r="D26" s="34"/>
      <c r="E26" s="31" t="s">
        <v>334</v>
      </c>
      <c r="F26" s="39">
        <f>F27</f>
        <v>808.5</v>
      </c>
    </row>
    <row r="27" spans="1:6" ht="15">
      <c r="A27" s="49"/>
      <c r="B27" s="34"/>
      <c r="C27" s="34" t="s">
        <v>366</v>
      </c>
      <c r="D27" s="34"/>
      <c r="E27" s="31" t="s">
        <v>336</v>
      </c>
      <c r="F27" s="39">
        <f>F28</f>
        <v>808.5</v>
      </c>
    </row>
    <row r="28" spans="1:6" ht="45" customHeight="1">
      <c r="A28" s="49"/>
      <c r="B28" s="34"/>
      <c r="C28" s="34"/>
      <c r="D28" s="34">
        <v>100</v>
      </c>
      <c r="E28" s="31" t="s">
        <v>337</v>
      </c>
      <c r="F28" s="169">
        <f>F29</f>
        <v>808.5</v>
      </c>
    </row>
    <row r="29" spans="1:6" ht="30" customHeight="1">
      <c r="A29" s="49"/>
      <c r="B29" s="34"/>
      <c r="C29" s="34"/>
      <c r="D29" s="34">
        <v>120</v>
      </c>
      <c r="E29" s="31" t="s">
        <v>367</v>
      </c>
      <c r="F29" s="39">
        <v>808.5</v>
      </c>
    </row>
    <row r="30" spans="1:6" ht="57">
      <c r="A30" s="49"/>
      <c r="B30" s="50" t="s">
        <v>368</v>
      </c>
      <c r="C30" s="50"/>
      <c r="D30" s="50"/>
      <c r="E30" s="30" t="s">
        <v>369</v>
      </c>
      <c r="F30" s="148">
        <f>F36+F31</f>
        <v>64.5</v>
      </c>
    </row>
    <row r="31" spans="1:6" ht="45">
      <c r="A31" s="49"/>
      <c r="B31" s="50"/>
      <c r="C31" s="34" t="s">
        <v>315</v>
      </c>
      <c r="D31" s="34"/>
      <c r="E31" s="65" t="s">
        <v>316</v>
      </c>
      <c r="F31" s="39">
        <f>F32</f>
        <v>63.5</v>
      </c>
    </row>
    <row r="32" spans="1:6" s="175" customFormat="1" ht="45">
      <c r="A32" s="191"/>
      <c r="B32" s="172"/>
      <c r="C32" s="192" t="s">
        <v>317</v>
      </c>
      <c r="D32" s="192"/>
      <c r="E32" s="193" t="s">
        <v>318</v>
      </c>
      <c r="F32" s="194">
        <f>F33</f>
        <v>63.5</v>
      </c>
    </row>
    <row r="33" spans="1:6" ht="60">
      <c r="A33" s="49"/>
      <c r="B33" s="50"/>
      <c r="C33" s="34" t="s">
        <v>323</v>
      </c>
      <c r="D33" s="34"/>
      <c r="E33" s="65" t="s">
        <v>324</v>
      </c>
      <c r="F33" s="39">
        <f>F34</f>
        <v>63.5</v>
      </c>
    </row>
    <row r="34" spans="1:6" ht="15">
      <c r="A34" s="49"/>
      <c r="B34" s="50"/>
      <c r="C34" s="34"/>
      <c r="D34" s="34">
        <v>500</v>
      </c>
      <c r="E34" s="31" t="s">
        <v>292</v>
      </c>
      <c r="F34" s="169">
        <f>F35</f>
        <v>63.5</v>
      </c>
    </row>
    <row r="35" spans="1:6" ht="15">
      <c r="A35" s="49"/>
      <c r="B35" s="50"/>
      <c r="C35" s="34"/>
      <c r="D35" s="34">
        <v>540</v>
      </c>
      <c r="E35" s="31" t="s">
        <v>183</v>
      </c>
      <c r="F35" s="39">
        <v>63.5</v>
      </c>
    </row>
    <row r="36" spans="1:6" ht="15" customHeight="1">
      <c r="A36" s="49"/>
      <c r="B36" s="34"/>
      <c r="C36" s="34" t="s">
        <v>331</v>
      </c>
      <c r="D36" s="34"/>
      <c r="E36" s="31" t="s">
        <v>332</v>
      </c>
      <c r="F36" s="150">
        <f>F37</f>
        <v>1</v>
      </c>
    </row>
    <row r="37" spans="1:6" ht="30">
      <c r="A37" s="49"/>
      <c r="B37" s="34"/>
      <c r="C37" s="34" t="s">
        <v>333</v>
      </c>
      <c r="D37" s="34"/>
      <c r="E37" s="31" t="s">
        <v>334</v>
      </c>
      <c r="F37" s="150">
        <f>F41+F38</f>
        <v>1</v>
      </c>
    </row>
    <row r="38" spans="1:6" ht="15">
      <c r="A38" s="49"/>
      <c r="B38" s="34"/>
      <c r="C38" s="34" t="s">
        <v>335</v>
      </c>
      <c r="D38" s="34"/>
      <c r="E38" s="31" t="s">
        <v>336</v>
      </c>
      <c r="F38" s="150">
        <f>F39</f>
        <v>1</v>
      </c>
    </row>
    <row r="39" spans="1:6" ht="30">
      <c r="A39" s="49"/>
      <c r="B39" s="34"/>
      <c r="C39" s="34"/>
      <c r="D39" s="34" t="s">
        <v>370</v>
      </c>
      <c r="E39" s="31" t="s">
        <v>367</v>
      </c>
      <c r="F39" s="169">
        <f>F40</f>
        <v>1</v>
      </c>
    </row>
    <row r="40" spans="1:6" ht="15">
      <c r="A40" s="49"/>
      <c r="B40" s="34"/>
      <c r="C40" s="34"/>
      <c r="D40" s="34">
        <v>850</v>
      </c>
      <c r="E40" s="31" t="s">
        <v>371</v>
      </c>
      <c r="F40" s="39">
        <v>1</v>
      </c>
    </row>
    <row r="41" spans="1:6" ht="15">
      <c r="A41" s="49"/>
      <c r="B41" s="34"/>
      <c r="C41" s="34" t="s">
        <v>338</v>
      </c>
      <c r="D41" s="34"/>
      <c r="E41" s="31" t="s">
        <v>339</v>
      </c>
      <c r="F41" s="150">
        <f>F42</f>
        <v>0</v>
      </c>
    </row>
    <row r="42" spans="1:6" ht="30">
      <c r="A42" s="49"/>
      <c r="B42" s="34"/>
      <c r="C42" s="34"/>
      <c r="D42" s="34" t="s">
        <v>211</v>
      </c>
      <c r="E42" s="31" t="s">
        <v>212</v>
      </c>
      <c r="F42" s="165">
        <f>F43</f>
        <v>0</v>
      </c>
    </row>
    <row r="43" spans="1:6" ht="30" customHeight="1">
      <c r="A43" s="49"/>
      <c r="B43" s="34"/>
      <c r="C43" s="34"/>
      <c r="D43" s="34" t="s">
        <v>372</v>
      </c>
      <c r="E43" s="31" t="s">
        <v>373</v>
      </c>
      <c r="F43" s="150">
        <v>0</v>
      </c>
    </row>
    <row r="44" spans="1:6" s="14" customFormat="1" ht="51.75">
      <c r="A44" s="45" t="s">
        <v>374</v>
      </c>
      <c r="B44" s="53"/>
      <c r="C44" s="54"/>
      <c r="D44" s="53"/>
      <c r="E44" s="43" t="s">
        <v>375</v>
      </c>
      <c r="F44" s="168">
        <f>F45+F131+F140+F156+F169+F195+F218+F239</f>
        <v>3276.9999999999995</v>
      </c>
    </row>
    <row r="45" spans="1:6" s="14" customFormat="1" ht="15.75">
      <c r="A45" s="47"/>
      <c r="B45" s="48" t="s">
        <v>362</v>
      </c>
      <c r="C45" s="48"/>
      <c r="D45" s="48"/>
      <c r="E45" s="35" t="s">
        <v>363</v>
      </c>
      <c r="F45" s="167">
        <f>F46+F70+F76</f>
        <v>2442.1</v>
      </c>
    </row>
    <row r="46" spans="1:6" s="13" customFormat="1" ht="60" customHeight="1">
      <c r="A46" s="51"/>
      <c r="B46" s="50" t="s">
        <v>376</v>
      </c>
      <c r="C46" s="50"/>
      <c r="D46" s="50"/>
      <c r="E46" s="30" t="s">
        <v>377</v>
      </c>
      <c r="F46" s="151">
        <f>F47+F52+F57</f>
        <v>2432.1</v>
      </c>
    </row>
    <row r="47" spans="1:6" s="13" customFormat="1" ht="60" customHeight="1">
      <c r="A47" s="51"/>
      <c r="B47" s="50"/>
      <c r="C47" s="58" t="s">
        <v>279</v>
      </c>
      <c r="D47" s="58"/>
      <c r="E47" s="31" t="s">
        <v>280</v>
      </c>
      <c r="F47" s="150">
        <f>F48</f>
        <v>21.1</v>
      </c>
    </row>
    <row r="48" spans="1:6" s="190" customFormat="1" ht="52.5" customHeight="1">
      <c r="A48" s="186"/>
      <c r="B48" s="172"/>
      <c r="C48" s="187" t="s">
        <v>281</v>
      </c>
      <c r="D48" s="187"/>
      <c r="E48" s="188" t="s">
        <v>282</v>
      </c>
      <c r="F48" s="189">
        <f>F49</f>
        <v>21.1</v>
      </c>
    </row>
    <row r="49" spans="1:6" s="13" customFormat="1" ht="45" customHeight="1">
      <c r="A49" s="51"/>
      <c r="B49" s="50"/>
      <c r="C49" s="58" t="s">
        <v>289</v>
      </c>
      <c r="D49" s="58"/>
      <c r="E49" s="33" t="s">
        <v>290</v>
      </c>
      <c r="F49" s="169">
        <f>F50</f>
        <v>21.1</v>
      </c>
    </row>
    <row r="50" spans="1:6" s="13" customFormat="1" ht="15" customHeight="1">
      <c r="A50" s="51"/>
      <c r="B50" s="50"/>
      <c r="C50" s="34"/>
      <c r="D50" s="34">
        <v>500</v>
      </c>
      <c r="E50" s="33" t="s">
        <v>378</v>
      </c>
      <c r="F50" s="169">
        <f>F51</f>
        <v>21.1</v>
      </c>
    </row>
    <row r="51" spans="1:6" s="13" customFormat="1" ht="15" customHeight="1">
      <c r="A51" s="51"/>
      <c r="B51" s="50"/>
      <c r="C51" s="34"/>
      <c r="D51" s="34">
        <v>540</v>
      </c>
      <c r="E51" s="33" t="s">
        <v>183</v>
      </c>
      <c r="F51" s="39">
        <v>21.1</v>
      </c>
    </row>
    <row r="52" spans="1:6" ht="45">
      <c r="A52" s="49"/>
      <c r="B52" s="34"/>
      <c r="C52" s="34" t="s">
        <v>315</v>
      </c>
      <c r="D52" s="34"/>
      <c r="E52" s="65" t="s">
        <v>316</v>
      </c>
      <c r="F52" s="39">
        <f>F53</f>
        <v>83.2</v>
      </c>
    </row>
    <row r="53" spans="1:6" s="175" customFormat="1" ht="45">
      <c r="A53" s="191"/>
      <c r="B53" s="192"/>
      <c r="C53" s="192" t="s">
        <v>317</v>
      </c>
      <c r="D53" s="192"/>
      <c r="E53" s="193" t="s">
        <v>318</v>
      </c>
      <c r="F53" s="194">
        <f>F54</f>
        <v>83.2</v>
      </c>
    </row>
    <row r="54" spans="1:6" ht="60">
      <c r="A54" s="49"/>
      <c r="B54" s="34"/>
      <c r="C54" s="34" t="s">
        <v>325</v>
      </c>
      <c r="D54" s="34"/>
      <c r="E54" s="65" t="s">
        <v>326</v>
      </c>
      <c r="F54" s="39">
        <f>F55</f>
        <v>83.2</v>
      </c>
    </row>
    <row r="55" spans="1:6" ht="15">
      <c r="A55" s="49"/>
      <c r="B55" s="34"/>
      <c r="C55" s="52"/>
      <c r="D55" s="34">
        <v>500</v>
      </c>
      <c r="E55" s="31" t="s">
        <v>292</v>
      </c>
      <c r="F55" s="165">
        <f>F56</f>
        <v>83.2</v>
      </c>
    </row>
    <row r="56" spans="1:6" ht="15">
      <c r="A56" s="49"/>
      <c r="B56" s="34"/>
      <c r="C56" s="52"/>
      <c r="D56" s="34">
        <v>540</v>
      </c>
      <c r="E56" s="31" t="s">
        <v>183</v>
      </c>
      <c r="F56" s="39">
        <v>83.2</v>
      </c>
    </row>
    <row r="57" spans="1:6" ht="15" customHeight="1">
      <c r="A57" s="49"/>
      <c r="B57" s="34"/>
      <c r="C57" s="34" t="s">
        <v>331</v>
      </c>
      <c r="D57" s="34"/>
      <c r="E57" s="31" t="s">
        <v>332</v>
      </c>
      <c r="F57" s="39">
        <f>F58+F66</f>
        <v>2327.7999999999997</v>
      </c>
    </row>
    <row r="58" spans="1:6" ht="30" customHeight="1">
      <c r="A58" s="49"/>
      <c r="B58" s="34"/>
      <c r="C58" s="34" t="s">
        <v>333</v>
      </c>
      <c r="D58" s="34"/>
      <c r="E58" s="31" t="s">
        <v>334</v>
      </c>
      <c r="F58" s="39">
        <f>F59</f>
        <v>2327.1</v>
      </c>
    </row>
    <row r="59" spans="1:6" ht="30">
      <c r="A59" s="49"/>
      <c r="B59" s="34"/>
      <c r="C59" s="34" t="s">
        <v>340</v>
      </c>
      <c r="D59" s="34"/>
      <c r="E59" s="31" t="s">
        <v>341</v>
      </c>
      <c r="F59" s="39">
        <f>F60+F62+F64</f>
        <v>2327.1</v>
      </c>
    </row>
    <row r="60" spans="1:6" ht="75">
      <c r="A60" s="49"/>
      <c r="B60" s="34"/>
      <c r="C60" s="34"/>
      <c r="D60" s="34">
        <v>100</v>
      </c>
      <c r="E60" s="31" t="s">
        <v>337</v>
      </c>
      <c r="F60" s="169">
        <f>F61</f>
        <v>2029.9</v>
      </c>
    </row>
    <row r="61" spans="1:6" ht="30">
      <c r="A61" s="49"/>
      <c r="B61" s="34"/>
      <c r="C61" s="34"/>
      <c r="D61" s="34">
        <v>120</v>
      </c>
      <c r="E61" s="31" t="s">
        <v>367</v>
      </c>
      <c r="F61" s="39">
        <v>2029.9</v>
      </c>
    </row>
    <row r="62" spans="1:6" ht="30">
      <c r="A62" s="49"/>
      <c r="B62" s="34"/>
      <c r="C62" s="34"/>
      <c r="D62" s="34">
        <v>200</v>
      </c>
      <c r="E62" s="31" t="s">
        <v>212</v>
      </c>
      <c r="F62" s="169">
        <f>F63</f>
        <v>282.2</v>
      </c>
    </row>
    <row r="63" spans="1:6" ht="30" customHeight="1">
      <c r="A63" s="49"/>
      <c r="B63" s="34"/>
      <c r="C63" s="34"/>
      <c r="D63" s="34">
        <v>240</v>
      </c>
      <c r="E63" s="31" t="s">
        <v>373</v>
      </c>
      <c r="F63" s="39">
        <f>450-21.1-83.2-63.5</f>
        <v>282.2</v>
      </c>
    </row>
    <row r="64" spans="1:6" ht="15">
      <c r="A64" s="49"/>
      <c r="B64" s="34"/>
      <c r="C64" s="34"/>
      <c r="D64" s="34">
        <v>800</v>
      </c>
      <c r="E64" s="31" t="s">
        <v>270</v>
      </c>
      <c r="F64" s="169">
        <f>F65</f>
        <v>15</v>
      </c>
    </row>
    <row r="65" spans="1:6" ht="15">
      <c r="A65" s="49"/>
      <c r="B65" s="34"/>
      <c r="C65" s="34"/>
      <c r="D65" s="34">
        <v>850</v>
      </c>
      <c r="E65" s="31" t="s">
        <v>371</v>
      </c>
      <c r="F65" s="39">
        <v>15</v>
      </c>
    </row>
    <row r="66" spans="1:6" ht="45">
      <c r="A66" s="49"/>
      <c r="B66" s="34"/>
      <c r="C66" s="34" t="s">
        <v>342</v>
      </c>
      <c r="D66" s="34"/>
      <c r="E66" s="31" t="s">
        <v>343</v>
      </c>
      <c r="F66" s="39">
        <f>F67</f>
        <v>0.7</v>
      </c>
    </row>
    <row r="67" spans="1:6" ht="30">
      <c r="A67" s="49"/>
      <c r="B67" s="34"/>
      <c r="C67" s="34" t="s">
        <v>344</v>
      </c>
      <c r="D67" s="34"/>
      <c r="E67" s="31" t="s">
        <v>345</v>
      </c>
      <c r="F67" s="39">
        <f>F68</f>
        <v>0.7</v>
      </c>
    </row>
    <row r="68" spans="1:6" ht="30">
      <c r="A68" s="49"/>
      <c r="B68" s="34"/>
      <c r="C68" s="34"/>
      <c r="D68" s="34">
        <v>200</v>
      </c>
      <c r="E68" s="31" t="s">
        <v>212</v>
      </c>
      <c r="F68" s="169">
        <f>F69</f>
        <v>0.7</v>
      </c>
    </row>
    <row r="69" spans="1:6" ht="30" customHeight="1">
      <c r="A69" s="49"/>
      <c r="B69" s="34"/>
      <c r="C69" s="34"/>
      <c r="D69" s="34">
        <v>240</v>
      </c>
      <c r="E69" s="31" t="s">
        <v>373</v>
      </c>
      <c r="F69" s="39">
        <v>0.7</v>
      </c>
    </row>
    <row r="70" spans="1:6" ht="14.25">
      <c r="A70" s="49"/>
      <c r="B70" s="50" t="s">
        <v>379</v>
      </c>
      <c r="C70" s="50"/>
      <c r="D70" s="50"/>
      <c r="E70" s="30" t="s">
        <v>380</v>
      </c>
      <c r="F70" s="148">
        <f>F71</f>
        <v>10</v>
      </c>
    </row>
    <row r="71" spans="1:6" ht="45">
      <c r="A71" s="49"/>
      <c r="B71" s="34"/>
      <c r="C71" s="34" t="s">
        <v>315</v>
      </c>
      <c r="D71" s="34"/>
      <c r="E71" s="65" t="s">
        <v>316</v>
      </c>
      <c r="F71" s="39">
        <f>F72</f>
        <v>10</v>
      </c>
    </row>
    <row r="72" spans="1:6" ht="45">
      <c r="A72" s="49"/>
      <c r="B72" s="34"/>
      <c r="C72" s="192" t="s">
        <v>317</v>
      </c>
      <c r="D72" s="192"/>
      <c r="E72" s="193" t="s">
        <v>318</v>
      </c>
      <c r="F72" s="39">
        <f>F73</f>
        <v>10</v>
      </c>
    </row>
    <row r="73" spans="1:6" ht="15">
      <c r="A73" s="49"/>
      <c r="B73" s="34"/>
      <c r="C73" s="34" t="s">
        <v>321</v>
      </c>
      <c r="D73" s="34"/>
      <c r="E73" s="31" t="s">
        <v>322</v>
      </c>
      <c r="F73" s="150">
        <f>F74</f>
        <v>10</v>
      </c>
    </row>
    <row r="74" spans="1:6" ht="15">
      <c r="A74" s="49"/>
      <c r="B74" s="34"/>
      <c r="C74" s="34"/>
      <c r="D74" s="34">
        <v>800</v>
      </c>
      <c r="E74" s="31" t="s">
        <v>270</v>
      </c>
      <c r="F74" s="165">
        <f>F75</f>
        <v>10</v>
      </c>
    </row>
    <row r="75" spans="1:6" ht="15">
      <c r="A75" s="49"/>
      <c r="B75" s="34"/>
      <c r="C75" s="34"/>
      <c r="D75" s="34">
        <v>870</v>
      </c>
      <c r="E75" s="31" t="s">
        <v>381</v>
      </c>
      <c r="F75" s="39">
        <v>10</v>
      </c>
    </row>
    <row r="76" spans="1:6" ht="14.25">
      <c r="A76" s="49"/>
      <c r="B76" s="50" t="s">
        <v>382</v>
      </c>
      <c r="C76" s="50"/>
      <c r="D76" s="50"/>
      <c r="E76" s="30" t="s">
        <v>383</v>
      </c>
      <c r="F76" s="148">
        <f>F77+F82+F103+F126</f>
        <v>0</v>
      </c>
    </row>
    <row r="77" spans="1:6" ht="45">
      <c r="A77" s="49"/>
      <c r="B77" s="50"/>
      <c r="C77" s="58" t="s">
        <v>230</v>
      </c>
      <c r="D77" s="58"/>
      <c r="E77" s="180" t="s">
        <v>231</v>
      </c>
      <c r="F77" s="39">
        <f>F78</f>
        <v>0</v>
      </c>
    </row>
    <row r="78" spans="1:6" ht="45">
      <c r="A78" s="49"/>
      <c r="B78" s="50"/>
      <c r="C78" s="192" t="s">
        <v>250</v>
      </c>
      <c r="D78" s="192"/>
      <c r="E78" s="188" t="s">
        <v>251</v>
      </c>
      <c r="F78" s="150">
        <f>F79</f>
        <v>0</v>
      </c>
    </row>
    <row r="79" spans="1:6" ht="30">
      <c r="A79" s="49"/>
      <c r="B79" s="50"/>
      <c r="C79" s="32" t="s">
        <v>254</v>
      </c>
      <c r="D79" s="34"/>
      <c r="E79" s="31" t="s">
        <v>255</v>
      </c>
      <c r="F79" s="150">
        <f>F80</f>
        <v>0</v>
      </c>
    </row>
    <row r="80" spans="1:6" ht="30">
      <c r="A80" s="49"/>
      <c r="B80" s="50"/>
      <c r="C80" s="32"/>
      <c r="D80" s="34" t="s">
        <v>211</v>
      </c>
      <c r="E80" s="31" t="s">
        <v>212</v>
      </c>
      <c r="F80" s="165">
        <f>F81</f>
        <v>0</v>
      </c>
    </row>
    <row r="81" spans="1:6" ht="30">
      <c r="A81" s="49"/>
      <c r="B81" s="50"/>
      <c r="C81" s="32"/>
      <c r="D81" s="34" t="s">
        <v>372</v>
      </c>
      <c r="E81" s="31" t="s">
        <v>373</v>
      </c>
      <c r="F81" s="39">
        <v>0</v>
      </c>
    </row>
    <row r="82" spans="1:6" ht="48.75" customHeight="1">
      <c r="A82" s="49"/>
      <c r="B82" s="34"/>
      <c r="C82" s="32" t="s">
        <v>260</v>
      </c>
      <c r="D82" s="34"/>
      <c r="E82" s="31" t="s">
        <v>384</v>
      </c>
      <c r="F82" s="150">
        <f>F83+F93</f>
        <v>0</v>
      </c>
    </row>
    <row r="83" spans="1:6" s="175" customFormat="1" ht="48.75" customHeight="1">
      <c r="A83" s="191"/>
      <c r="B83" s="192"/>
      <c r="C83" s="192" t="s">
        <v>262</v>
      </c>
      <c r="D83" s="192"/>
      <c r="E83" s="188" t="s">
        <v>263</v>
      </c>
      <c r="F83" s="189">
        <f>F84+F87+F90</f>
        <v>0</v>
      </c>
    </row>
    <row r="84" spans="1:6" s="155" customFormat="1" ht="30">
      <c r="A84" s="154"/>
      <c r="B84" s="34"/>
      <c r="C84" s="34" t="s">
        <v>264</v>
      </c>
      <c r="D84" s="34"/>
      <c r="E84" s="218" t="s">
        <v>265</v>
      </c>
      <c r="F84" s="150">
        <f>F85</f>
        <v>0</v>
      </c>
    </row>
    <row r="85" spans="1:6" s="155" customFormat="1" ht="30">
      <c r="A85" s="154"/>
      <c r="B85" s="34"/>
      <c r="C85" s="34"/>
      <c r="D85" s="34" t="s">
        <v>211</v>
      </c>
      <c r="E85" s="218" t="s">
        <v>212</v>
      </c>
      <c r="F85" s="165">
        <f>F86</f>
        <v>0</v>
      </c>
    </row>
    <row r="86" spans="1:6" s="155" customFormat="1" ht="30" customHeight="1">
      <c r="A86" s="154"/>
      <c r="B86" s="34"/>
      <c r="C86" s="34"/>
      <c r="D86" s="34" t="s">
        <v>372</v>
      </c>
      <c r="E86" s="31" t="s">
        <v>373</v>
      </c>
      <c r="F86" s="150">
        <v>0</v>
      </c>
    </row>
    <row r="87" spans="1:6" s="155" customFormat="1" ht="30" customHeight="1">
      <c r="A87" s="154"/>
      <c r="B87" s="34"/>
      <c r="C87" s="34" t="s">
        <v>266</v>
      </c>
      <c r="D87" s="34"/>
      <c r="E87" s="218" t="s">
        <v>267</v>
      </c>
      <c r="F87" s="39">
        <f>F88</f>
        <v>0</v>
      </c>
    </row>
    <row r="88" spans="1:6" s="155" customFormat="1" ht="30" customHeight="1">
      <c r="A88" s="154"/>
      <c r="B88" s="34"/>
      <c r="C88" s="34"/>
      <c r="D88" s="34" t="s">
        <v>211</v>
      </c>
      <c r="E88" s="218" t="s">
        <v>212</v>
      </c>
      <c r="F88" s="169">
        <f>F89</f>
        <v>0</v>
      </c>
    </row>
    <row r="89" spans="1:6" s="155" customFormat="1" ht="30" customHeight="1">
      <c r="A89" s="154"/>
      <c r="B89" s="34"/>
      <c r="C89" s="34"/>
      <c r="D89" s="34" t="s">
        <v>372</v>
      </c>
      <c r="E89" s="31" t="s">
        <v>373</v>
      </c>
      <c r="F89" s="39">
        <v>0</v>
      </c>
    </row>
    <row r="90" spans="1:6" s="155" customFormat="1" ht="30" customHeight="1">
      <c r="A90" s="154"/>
      <c r="B90" s="34"/>
      <c r="C90" s="34" t="s">
        <v>268</v>
      </c>
      <c r="D90" s="34"/>
      <c r="E90" s="218" t="s">
        <v>269</v>
      </c>
      <c r="F90" s="39">
        <f>F91</f>
        <v>0</v>
      </c>
    </row>
    <row r="91" spans="1:6" s="155" customFormat="1" ht="30" customHeight="1">
      <c r="A91" s="154"/>
      <c r="B91" s="34"/>
      <c r="C91" s="34"/>
      <c r="D91" s="34">
        <v>800</v>
      </c>
      <c r="E91" s="31" t="s">
        <v>270</v>
      </c>
      <c r="F91" s="169">
        <f>F92</f>
        <v>0</v>
      </c>
    </row>
    <row r="92" spans="1:6" s="155" customFormat="1" ht="30" customHeight="1">
      <c r="A92" s="154"/>
      <c r="B92" s="34"/>
      <c r="C92" s="32"/>
      <c r="D92" s="34">
        <v>850</v>
      </c>
      <c r="E92" s="31" t="s">
        <v>371</v>
      </c>
      <c r="F92" s="39">
        <v>0</v>
      </c>
    </row>
    <row r="93" spans="1:6" s="155" customFormat="1" ht="30" customHeight="1">
      <c r="A93" s="154"/>
      <c r="B93" s="34"/>
      <c r="C93" s="192" t="s">
        <v>271</v>
      </c>
      <c r="D93" s="192"/>
      <c r="E93" s="188" t="s">
        <v>272</v>
      </c>
      <c r="F93" s="39">
        <f>F94+F97+F100</f>
        <v>0</v>
      </c>
    </row>
    <row r="94" spans="1:6" s="155" customFormat="1" ht="30" customHeight="1">
      <c r="A94" s="154"/>
      <c r="B94" s="34"/>
      <c r="C94" s="34" t="s">
        <v>273</v>
      </c>
      <c r="D94" s="34"/>
      <c r="E94" s="218" t="s">
        <v>274</v>
      </c>
      <c r="F94" s="150">
        <f>F95</f>
        <v>0</v>
      </c>
    </row>
    <row r="95" spans="1:6" s="155" customFormat="1" ht="30">
      <c r="A95" s="154"/>
      <c r="B95" s="34"/>
      <c r="C95" s="34"/>
      <c r="D95" s="34" t="s">
        <v>211</v>
      </c>
      <c r="E95" s="218" t="s">
        <v>212</v>
      </c>
      <c r="F95" s="165">
        <f>F96</f>
        <v>0</v>
      </c>
    </row>
    <row r="96" spans="1:6" s="155" customFormat="1" ht="30" customHeight="1">
      <c r="A96" s="154"/>
      <c r="B96" s="34"/>
      <c r="C96" s="34"/>
      <c r="D96" s="34" t="s">
        <v>372</v>
      </c>
      <c r="E96" s="31" t="s">
        <v>373</v>
      </c>
      <c r="F96" s="150">
        <v>0</v>
      </c>
    </row>
    <row r="97" spans="1:6" s="155" customFormat="1" ht="75">
      <c r="A97" s="154"/>
      <c r="B97" s="34"/>
      <c r="C97" s="34" t="s">
        <v>275</v>
      </c>
      <c r="D97" s="34"/>
      <c r="E97" s="218" t="s">
        <v>276</v>
      </c>
      <c r="F97" s="150">
        <f>F98</f>
        <v>0</v>
      </c>
    </row>
    <row r="98" spans="1:6" s="155" customFormat="1" ht="30">
      <c r="A98" s="154"/>
      <c r="B98" s="34"/>
      <c r="C98" s="34"/>
      <c r="D98" s="34" t="s">
        <v>211</v>
      </c>
      <c r="E98" s="218" t="s">
        <v>212</v>
      </c>
      <c r="F98" s="165">
        <f>F99</f>
        <v>0</v>
      </c>
    </row>
    <row r="99" spans="1:6" s="155" customFormat="1" ht="30" customHeight="1">
      <c r="A99" s="154"/>
      <c r="B99" s="34"/>
      <c r="C99" s="34"/>
      <c r="D99" s="34" t="s">
        <v>372</v>
      </c>
      <c r="E99" s="31" t="s">
        <v>373</v>
      </c>
      <c r="F99" s="150">
        <v>0</v>
      </c>
    </row>
    <row r="100" spans="1:6" s="155" customFormat="1" ht="15">
      <c r="A100" s="154"/>
      <c r="B100" s="34"/>
      <c r="C100" s="34" t="s">
        <v>277</v>
      </c>
      <c r="D100" s="34"/>
      <c r="E100" s="218" t="s">
        <v>278</v>
      </c>
      <c r="F100" s="39">
        <f>F101</f>
        <v>0</v>
      </c>
    </row>
    <row r="101" spans="1:6" s="155" customFormat="1" ht="15" customHeight="1">
      <c r="A101" s="154"/>
      <c r="B101" s="34"/>
      <c r="C101" s="34"/>
      <c r="D101" s="34">
        <v>800</v>
      </c>
      <c r="E101" s="31" t="s">
        <v>270</v>
      </c>
      <c r="F101" s="169">
        <f>F102</f>
        <v>0</v>
      </c>
    </row>
    <row r="102" spans="1:6" s="155" customFormat="1" ht="15" customHeight="1">
      <c r="A102" s="154"/>
      <c r="B102" s="34"/>
      <c r="C102" s="32"/>
      <c r="D102" s="34">
        <v>850</v>
      </c>
      <c r="E102" s="31" t="s">
        <v>371</v>
      </c>
      <c r="F102" s="39">
        <v>0</v>
      </c>
    </row>
    <row r="103" spans="1:6" s="155" customFormat="1" ht="60.75" customHeight="1">
      <c r="A103" s="154"/>
      <c r="B103" s="34"/>
      <c r="C103" s="58" t="s">
        <v>293</v>
      </c>
      <c r="D103" s="58"/>
      <c r="E103" s="180" t="s">
        <v>294</v>
      </c>
      <c r="F103" s="39">
        <f>F104</f>
        <v>0</v>
      </c>
    </row>
    <row r="104" spans="1:6" s="175" customFormat="1" ht="60.75" customHeight="1">
      <c r="A104" s="191"/>
      <c r="B104" s="192"/>
      <c r="C104" s="192" t="s">
        <v>295</v>
      </c>
      <c r="D104" s="192"/>
      <c r="E104" s="188" t="s">
        <v>296</v>
      </c>
      <c r="F104" s="194">
        <f>F105+F108+F111+F114+F117+F120+F123</f>
        <v>0</v>
      </c>
    </row>
    <row r="105" spans="1:6" s="155" customFormat="1" ht="15" customHeight="1">
      <c r="A105" s="154"/>
      <c r="B105" s="34"/>
      <c r="C105" s="34" t="s">
        <v>297</v>
      </c>
      <c r="D105" s="34"/>
      <c r="E105" s="218" t="s">
        <v>298</v>
      </c>
      <c r="F105" s="39">
        <f>F106</f>
        <v>0</v>
      </c>
    </row>
    <row r="106" spans="1:6" s="155" customFormat="1" ht="30" customHeight="1">
      <c r="A106" s="154"/>
      <c r="B106" s="34"/>
      <c r="C106" s="34"/>
      <c r="D106" s="34" t="s">
        <v>211</v>
      </c>
      <c r="E106" s="218" t="s">
        <v>212</v>
      </c>
      <c r="F106" s="169">
        <f>F107</f>
        <v>0</v>
      </c>
    </row>
    <row r="107" spans="1:6" s="155" customFormat="1" ht="30" customHeight="1">
      <c r="A107" s="154"/>
      <c r="B107" s="34"/>
      <c r="C107" s="34"/>
      <c r="D107" s="34" t="s">
        <v>372</v>
      </c>
      <c r="E107" s="31" t="s">
        <v>373</v>
      </c>
      <c r="F107" s="39">
        <v>0</v>
      </c>
    </row>
    <row r="108" spans="1:6" s="155" customFormat="1" ht="15" customHeight="1">
      <c r="A108" s="154"/>
      <c r="B108" s="34"/>
      <c r="C108" s="34" t="s">
        <v>299</v>
      </c>
      <c r="D108" s="34"/>
      <c r="E108" s="218" t="s">
        <v>300</v>
      </c>
      <c r="F108" s="39">
        <f>F109</f>
        <v>0</v>
      </c>
    </row>
    <row r="109" spans="1:6" s="155" customFormat="1" ht="30" customHeight="1">
      <c r="A109" s="154"/>
      <c r="B109" s="34"/>
      <c r="C109" s="34"/>
      <c r="D109" s="34" t="s">
        <v>211</v>
      </c>
      <c r="E109" s="218" t="s">
        <v>212</v>
      </c>
      <c r="F109" s="169">
        <f>F110</f>
        <v>0</v>
      </c>
    </row>
    <row r="110" spans="1:6" s="155" customFormat="1" ht="30" customHeight="1">
      <c r="A110" s="154"/>
      <c r="B110" s="34"/>
      <c r="C110" s="34"/>
      <c r="D110" s="34" t="s">
        <v>372</v>
      </c>
      <c r="E110" s="31" t="s">
        <v>373</v>
      </c>
      <c r="F110" s="39">
        <v>0</v>
      </c>
    </row>
    <row r="111" spans="1:6" s="155" customFormat="1" ht="30" customHeight="1">
      <c r="A111" s="154"/>
      <c r="B111" s="34"/>
      <c r="C111" s="34" t="s">
        <v>301</v>
      </c>
      <c r="D111" s="34"/>
      <c r="E111" s="218" t="s">
        <v>302</v>
      </c>
      <c r="F111" s="169">
        <f>F112</f>
        <v>0</v>
      </c>
    </row>
    <row r="112" spans="1:6" s="155" customFormat="1" ht="30" customHeight="1">
      <c r="A112" s="154"/>
      <c r="B112" s="34"/>
      <c r="C112" s="34"/>
      <c r="D112" s="34" t="s">
        <v>211</v>
      </c>
      <c r="E112" s="218" t="s">
        <v>212</v>
      </c>
      <c r="F112" s="39">
        <f>F113</f>
        <v>0</v>
      </c>
    </row>
    <row r="113" spans="1:6" s="155" customFormat="1" ht="30" customHeight="1">
      <c r="A113" s="154"/>
      <c r="B113" s="34"/>
      <c r="C113" s="34"/>
      <c r="D113" s="34" t="s">
        <v>372</v>
      </c>
      <c r="E113" s="31" t="s">
        <v>373</v>
      </c>
      <c r="F113" s="39">
        <v>0</v>
      </c>
    </row>
    <row r="114" spans="1:6" s="155" customFormat="1" ht="30" customHeight="1">
      <c r="A114" s="154"/>
      <c r="B114" s="34"/>
      <c r="C114" s="34" t="s">
        <v>303</v>
      </c>
      <c r="D114" s="34"/>
      <c r="E114" s="218" t="s">
        <v>304</v>
      </c>
      <c r="F114" s="169">
        <f>F115</f>
        <v>0</v>
      </c>
    </row>
    <row r="115" spans="1:6" ht="30">
      <c r="A115" s="49"/>
      <c r="B115" s="55"/>
      <c r="C115" s="34"/>
      <c r="D115" s="34" t="s">
        <v>211</v>
      </c>
      <c r="E115" s="218" t="s">
        <v>212</v>
      </c>
      <c r="F115" s="39">
        <f>F116</f>
        <v>0</v>
      </c>
    </row>
    <row r="116" spans="1:6" ht="30" customHeight="1">
      <c r="A116" s="49"/>
      <c r="B116" s="55"/>
      <c r="C116" s="34"/>
      <c r="D116" s="34" t="s">
        <v>372</v>
      </c>
      <c r="E116" s="31" t="s">
        <v>373</v>
      </c>
      <c r="F116" s="39">
        <v>0</v>
      </c>
    </row>
    <row r="117" spans="1:6" ht="45">
      <c r="A117" s="49"/>
      <c r="B117" s="55"/>
      <c r="C117" s="34" t="s">
        <v>305</v>
      </c>
      <c r="D117" s="34"/>
      <c r="E117" s="218" t="s">
        <v>306</v>
      </c>
      <c r="F117" s="169">
        <f>F118</f>
        <v>0</v>
      </c>
    </row>
    <row r="118" spans="1:6" ht="30" customHeight="1">
      <c r="A118" s="49"/>
      <c r="B118" s="55"/>
      <c r="C118" s="34"/>
      <c r="D118" s="34" t="s">
        <v>211</v>
      </c>
      <c r="E118" s="218" t="s">
        <v>212</v>
      </c>
      <c r="F118" s="39">
        <f>F119</f>
        <v>0</v>
      </c>
    </row>
    <row r="119" spans="1:6" ht="30" customHeight="1">
      <c r="A119" s="49"/>
      <c r="B119" s="55"/>
      <c r="C119" s="34"/>
      <c r="D119" s="34" t="s">
        <v>372</v>
      </c>
      <c r="E119" s="31" t="s">
        <v>373</v>
      </c>
      <c r="F119" s="39">
        <v>0</v>
      </c>
    </row>
    <row r="120" spans="1:6" ht="30">
      <c r="A120" s="49"/>
      <c r="B120" s="34"/>
      <c r="C120" s="34" t="s">
        <v>307</v>
      </c>
      <c r="D120" s="34"/>
      <c r="E120" s="31" t="s">
        <v>308</v>
      </c>
      <c r="F120" s="169">
        <f>F121</f>
        <v>0</v>
      </c>
    </row>
    <row r="121" spans="1:6" ht="30">
      <c r="A121" s="49"/>
      <c r="B121" s="34"/>
      <c r="C121" s="34"/>
      <c r="D121" s="34" t="s">
        <v>211</v>
      </c>
      <c r="E121" s="218" t="s">
        <v>212</v>
      </c>
      <c r="F121" s="39">
        <f>F122</f>
        <v>0</v>
      </c>
    </row>
    <row r="122" spans="1:6" ht="30" customHeight="1">
      <c r="A122" s="49"/>
      <c r="B122" s="34"/>
      <c r="C122" s="34"/>
      <c r="D122" s="34" t="s">
        <v>372</v>
      </c>
      <c r="E122" s="31" t="s">
        <v>373</v>
      </c>
      <c r="F122" s="39">
        <v>0</v>
      </c>
    </row>
    <row r="123" spans="1:6" s="155" customFormat="1" ht="30" customHeight="1">
      <c r="A123" s="154"/>
      <c r="B123" s="34"/>
      <c r="C123" s="34" t="s">
        <v>309</v>
      </c>
      <c r="D123" s="34"/>
      <c r="E123" s="218" t="s">
        <v>310</v>
      </c>
      <c r="F123" s="169">
        <f>F124</f>
        <v>0</v>
      </c>
    </row>
    <row r="124" spans="1:6" ht="30" customHeight="1">
      <c r="A124" s="49"/>
      <c r="B124" s="34"/>
      <c r="C124" s="34"/>
      <c r="D124" s="34" t="s">
        <v>211</v>
      </c>
      <c r="E124" s="218" t="s">
        <v>212</v>
      </c>
      <c r="F124" s="39">
        <f>F125</f>
        <v>0</v>
      </c>
    </row>
    <row r="125" spans="1:6" ht="30" customHeight="1">
      <c r="A125" s="49"/>
      <c r="B125" s="34"/>
      <c r="C125" s="34"/>
      <c r="D125" s="34" t="s">
        <v>372</v>
      </c>
      <c r="E125" s="31" t="s">
        <v>373</v>
      </c>
      <c r="F125" s="39">
        <v>0</v>
      </c>
    </row>
    <row r="126" spans="1:6" ht="50.25" customHeight="1">
      <c r="A126" s="49"/>
      <c r="B126" s="34"/>
      <c r="C126" s="34" t="s">
        <v>315</v>
      </c>
      <c r="D126" s="34"/>
      <c r="E126" s="65" t="s">
        <v>316</v>
      </c>
      <c r="F126" s="39">
        <f>F127</f>
        <v>0</v>
      </c>
    </row>
    <row r="127" spans="1:6" ht="50.25" customHeight="1">
      <c r="A127" s="49"/>
      <c r="B127" s="34"/>
      <c r="C127" s="192" t="s">
        <v>317</v>
      </c>
      <c r="D127" s="192"/>
      <c r="E127" s="193" t="s">
        <v>318</v>
      </c>
      <c r="F127" s="39">
        <f>F128</f>
        <v>0</v>
      </c>
    </row>
    <row r="128" spans="1:6" ht="30" customHeight="1">
      <c r="A128" s="49"/>
      <c r="B128" s="34"/>
      <c r="C128" s="34" t="s">
        <v>319</v>
      </c>
      <c r="D128" s="34"/>
      <c r="E128" s="31" t="s">
        <v>320</v>
      </c>
      <c r="F128" s="39">
        <f>F129</f>
        <v>0</v>
      </c>
    </row>
    <row r="129" spans="1:6" ht="15">
      <c r="A129" s="49"/>
      <c r="B129" s="34"/>
      <c r="C129" s="58"/>
      <c r="D129" s="34" t="s">
        <v>370</v>
      </c>
      <c r="E129" s="31" t="s">
        <v>270</v>
      </c>
      <c r="F129" s="169">
        <f>F130</f>
        <v>0</v>
      </c>
    </row>
    <row r="130" spans="1:6" ht="15" customHeight="1">
      <c r="A130" s="49"/>
      <c r="B130" s="34"/>
      <c r="C130" s="58"/>
      <c r="D130" s="34" t="s">
        <v>385</v>
      </c>
      <c r="E130" s="31" t="s">
        <v>371</v>
      </c>
      <c r="F130" s="39">
        <v>0</v>
      </c>
    </row>
    <row r="131" spans="1:6" ht="14.25">
      <c r="A131" s="59"/>
      <c r="B131" s="60" t="s">
        <v>386</v>
      </c>
      <c r="C131" s="60"/>
      <c r="D131" s="60"/>
      <c r="E131" s="66" t="s">
        <v>387</v>
      </c>
      <c r="F131" s="170">
        <f>F132</f>
        <v>74.2</v>
      </c>
    </row>
    <row r="132" spans="1:6" ht="14.25">
      <c r="A132" s="59"/>
      <c r="B132" s="60" t="s">
        <v>388</v>
      </c>
      <c r="C132" s="60"/>
      <c r="D132" s="60"/>
      <c r="E132" s="17" t="s">
        <v>389</v>
      </c>
      <c r="F132" s="170">
        <f>F133</f>
        <v>74.2</v>
      </c>
    </row>
    <row r="133" spans="1:6" s="155" customFormat="1" ht="15">
      <c r="A133" s="156"/>
      <c r="B133" s="61"/>
      <c r="C133" s="58" t="s">
        <v>331</v>
      </c>
      <c r="D133" s="58"/>
      <c r="E133" s="180" t="s">
        <v>332</v>
      </c>
      <c r="F133" s="169">
        <f>F135</f>
        <v>74.2</v>
      </c>
    </row>
    <row r="134" spans="1:6" s="155" customFormat="1" ht="45">
      <c r="A134" s="156"/>
      <c r="B134" s="61"/>
      <c r="C134" s="34" t="s">
        <v>342</v>
      </c>
      <c r="D134" s="34"/>
      <c r="E134" s="31" t="s">
        <v>343</v>
      </c>
      <c r="F134" s="169">
        <f>F135</f>
        <v>74.2</v>
      </c>
    </row>
    <row r="135" spans="1:6" ht="30" customHeight="1">
      <c r="A135" s="59"/>
      <c r="B135" s="61"/>
      <c r="C135" s="34" t="s">
        <v>346</v>
      </c>
      <c r="D135" s="34"/>
      <c r="E135" s="31" t="s">
        <v>347</v>
      </c>
      <c r="F135" s="169">
        <f>F136+F138</f>
        <v>74.2</v>
      </c>
    </row>
    <row r="136" spans="1:6" ht="75">
      <c r="A136" s="59"/>
      <c r="B136" s="61"/>
      <c r="C136" s="61"/>
      <c r="D136" s="58">
        <v>100</v>
      </c>
      <c r="E136" s="31" t="s">
        <v>337</v>
      </c>
      <c r="F136" s="169">
        <f>F137</f>
        <v>74.2</v>
      </c>
    </row>
    <row r="137" spans="1:6" ht="30">
      <c r="A137" s="49"/>
      <c r="B137" s="36"/>
      <c r="C137" s="36"/>
      <c r="D137" s="34">
        <v>120</v>
      </c>
      <c r="E137" s="31" t="s">
        <v>367</v>
      </c>
      <c r="F137" s="39">
        <v>74.2</v>
      </c>
    </row>
    <row r="138" spans="1:6" ht="30">
      <c r="A138" s="49"/>
      <c r="B138" s="36"/>
      <c r="C138" s="36"/>
      <c r="D138" s="34">
        <v>200</v>
      </c>
      <c r="E138" s="31" t="s">
        <v>212</v>
      </c>
      <c r="F138" s="150">
        <f>F139</f>
        <v>0</v>
      </c>
    </row>
    <row r="139" spans="1:6" ht="30" customHeight="1">
      <c r="A139" s="59"/>
      <c r="B139" s="61"/>
      <c r="C139" s="61"/>
      <c r="D139" s="58">
        <v>240</v>
      </c>
      <c r="E139" s="31" t="s">
        <v>373</v>
      </c>
      <c r="F139" s="169">
        <v>0</v>
      </c>
    </row>
    <row r="140" spans="1:6" ht="28.5">
      <c r="A140" s="59"/>
      <c r="B140" s="57" t="s">
        <v>390</v>
      </c>
      <c r="C140" s="57"/>
      <c r="D140" s="57"/>
      <c r="E140" s="68" t="s">
        <v>391</v>
      </c>
      <c r="F140" s="171">
        <f>F141+F150</f>
        <v>0</v>
      </c>
    </row>
    <row r="141" spans="1:6" ht="42.75">
      <c r="A141" s="59"/>
      <c r="B141" s="57" t="s">
        <v>392</v>
      </c>
      <c r="C141" s="57"/>
      <c r="D141" s="57"/>
      <c r="E141" s="30" t="s">
        <v>393</v>
      </c>
      <c r="F141" s="170">
        <f>F142</f>
        <v>0</v>
      </c>
    </row>
    <row r="142" spans="1:6" s="155" customFormat="1" ht="60">
      <c r="A142" s="156"/>
      <c r="B142" s="58"/>
      <c r="C142" s="58" t="s">
        <v>279</v>
      </c>
      <c r="D142" s="58"/>
      <c r="E142" s="180" t="s">
        <v>280</v>
      </c>
      <c r="F142" s="169">
        <f>F143</f>
        <v>0</v>
      </c>
    </row>
    <row r="143" spans="1:6" s="175" customFormat="1" ht="45">
      <c r="A143" s="195"/>
      <c r="B143" s="187"/>
      <c r="C143" s="192" t="s">
        <v>281</v>
      </c>
      <c r="D143" s="192"/>
      <c r="E143" s="188" t="s">
        <v>282</v>
      </c>
      <c r="F143" s="196">
        <f>F144+F147</f>
        <v>0</v>
      </c>
    </row>
    <row r="144" spans="1:6" s="155" customFormat="1" ht="30">
      <c r="A144" s="156"/>
      <c r="B144" s="58"/>
      <c r="C144" s="58" t="s">
        <v>285</v>
      </c>
      <c r="D144" s="58"/>
      <c r="E144" s="31" t="s">
        <v>286</v>
      </c>
      <c r="F144" s="169">
        <f>F145</f>
        <v>0</v>
      </c>
    </row>
    <row r="145" spans="1:6" s="155" customFormat="1" ht="30" customHeight="1">
      <c r="A145" s="156"/>
      <c r="B145" s="58"/>
      <c r="C145" s="58"/>
      <c r="D145" s="34" t="s">
        <v>209</v>
      </c>
      <c r="E145" s="31" t="s">
        <v>210</v>
      </c>
      <c r="F145" s="169">
        <f>F146</f>
        <v>0</v>
      </c>
    </row>
    <row r="146" spans="1:6" s="155" customFormat="1" ht="30" customHeight="1">
      <c r="A146" s="156"/>
      <c r="B146" s="58"/>
      <c r="C146" s="58"/>
      <c r="D146" s="58">
        <v>610</v>
      </c>
      <c r="E146" s="31" t="s">
        <v>394</v>
      </c>
      <c r="F146" s="169">
        <v>0</v>
      </c>
    </row>
    <row r="147" spans="1:6" s="155" customFormat="1" ht="30" customHeight="1">
      <c r="A147" s="156"/>
      <c r="B147" s="58"/>
      <c r="C147" s="58" t="s">
        <v>287</v>
      </c>
      <c r="D147" s="34"/>
      <c r="E147" s="31" t="s">
        <v>288</v>
      </c>
      <c r="F147" s="169">
        <f>F148</f>
        <v>0</v>
      </c>
    </row>
    <row r="148" spans="1:6" s="155" customFormat="1" ht="30" customHeight="1">
      <c r="A148" s="156"/>
      <c r="B148" s="58"/>
      <c r="C148" s="58"/>
      <c r="D148" s="34" t="s">
        <v>209</v>
      </c>
      <c r="E148" s="31" t="s">
        <v>210</v>
      </c>
      <c r="F148" s="169">
        <f>F149</f>
        <v>0</v>
      </c>
    </row>
    <row r="149" spans="1:6" s="155" customFormat="1" ht="30" customHeight="1">
      <c r="A149" s="156"/>
      <c r="B149" s="58"/>
      <c r="C149" s="58"/>
      <c r="D149" s="58">
        <v>610</v>
      </c>
      <c r="E149" s="31" t="s">
        <v>394</v>
      </c>
      <c r="F149" s="169">
        <v>0</v>
      </c>
    </row>
    <row r="150" spans="1:6" ht="14.25">
      <c r="A150" s="49"/>
      <c r="B150" s="50" t="s">
        <v>395</v>
      </c>
      <c r="C150" s="50"/>
      <c r="D150" s="50"/>
      <c r="E150" s="30" t="s">
        <v>396</v>
      </c>
      <c r="F150" s="151">
        <f>F151</f>
        <v>0</v>
      </c>
    </row>
    <row r="151" spans="1:6" ht="60">
      <c r="A151" s="49"/>
      <c r="B151" s="34"/>
      <c r="C151" s="58" t="s">
        <v>279</v>
      </c>
      <c r="D151" s="58"/>
      <c r="E151" s="180" t="s">
        <v>280</v>
      </c>
      <c r="F151" s="39">
        <f>F152</f>
        <v>0</v>
      </c>
    </row>
    <row r="152" spans="1:6" ht="45">
      <c r="A152" s="49"/>
      <c r="B152" s="34"/>
      <c r="C152" s="192" t="s">
        <v>281</v>
      </c>
      <c r="D152" s="192"/>
      <c r="E152" s="188" t="s">
        <v>282</v>
      </c>
      <c r="F152" s="39">
        <f>F153</f>
        <v>0</v>
      </c>
    </row>
    <row r="153" spans="1:6" ht="46.5" customHeight="1">
      <c r="A153" s="49"/>
      <c r="B153" s="34"/>
      <c r="C153" s="58" t="s">
        <v>283</v>
      </c>
      <c r="D153" s="58"/>
      <c r="E153" s="31" t="s">
        <v>284</v>
      </c>
      <c r="F153" s="39">
        <f>F154</f>
        <v>0</v>
      </c>
    </row>
    <row r="154" spans="1:6" ht="30" customHeight="1">
      <c r="A154" s="49"/>
      <c r="B154" s="34"/>
      <c r="C154" s="58"/>
      <c r="D154" s="34" t="s">
        <v>209</v>
      </c>
      <c r="E154" s="31" t="s">
        <v>210</v>
      </c>
      <c r="F154" s="39">
        <f>F155</f>
        <v>0</v>
      </c>
    </row>
    <row r="155" spans="1:6" ht="30" customHeight="1">
      <c r="A155" s="49"/>
      <c r="B155" s="34"/>
      <c r="C155" s="58"/>
      <c r="D155" s="58">
        <v>610</v>
      </c>
      <c r="E155" s="31" t="s">
        <v>394</v>
      </c>
      <c r="F155" s="150">
        <v>0</v>
      </c>
    </row>
    <row r="156" spans="1:6" ht="14.25">
      <c r="A156" s="59"/>
      <c r="B156" s="57" t="s">
        <v>397</v>
      </c>
      <c r="C156" s="57"/>
      <c r="D156" s="57"/>
      <c r="E156" s="68" t="s">
        <v>398</v>
      </c>
      <c r="F156" s="171">
        <f>F157</f>
        <v>349.7</v>
      </c>
    </row>
    <row r="157" spans="1:6" ht="14.25">
      <c r="A157" s="59"/>
      <c r="B157" s="57" t="s">
        <v>399</v>
      </c>
      <c r="C157" s="57"/>
      <c r="D157" s="57"/>
      <c r="E157" s="66" t="s">
        <v>400</v>
      </c>
      <c r="F157" s="171">
        <f>F158</f>
        <v>349.7</v>
      </c>
    </row>
    <row r="158" spans="1:6" s="155" customFormat="1" ht="45">
      <c r="A158" s="156"/>
      <c r="B158" s="58"/>
      <c r="C158" s="58" t="s">
        <v>230</v>
      </c>
      <c r="D158" s="58"/>
      <c r="E158" s="180" t="s">
        <v>231</v>
      </c>
      <c r="F158" s="165">
        <f>F159</f>
        <v>349.7</v>
      </c>
    </row>
    <row r="159" spans="1:6" s="155" customFormat="1" ht="60">
      <c r="A159" s="156"/>
      <c r="B159" s="58"/>
      <c r="C159" s="192" t="s">
        <v>232</v>
      </c>
      <c r="D159" s="192"/>
      <c r="E159" s="188" t="s">
        <v>233</v>
      </c>
      <c r="F159" s="165">
        <f>F160+F163+F166</f>
        <v>349.7</v>
      </c>
    </row>
    <row r="160" spans="1:6" s="155" customFormat="1" ht="45">
      <c r="A160" s="156"/>
      <c r="B160" s="58"/>
      <c r="C160" s="34" t="s">
        <v>234</v>
      </c>
      <c r="D160" s="34"/>
      <c r="E160" s="31" t="s">
        <v>235</v>
      </c>
      <c r="F160" s="39">
        <f>F161</f>
        <v>349.7</v>
      </c>
    </row>
    <row r="161" spans="1:6" s="155" customFormat="1" ht="30" customHeight="1">
      <c r="A161" s="156"/>
      <c r="B161" s="58"/>
      <c r="C161" s="34"/>
      <c r="D161" s="34" t="s">
        <v>209</v>
      </c>
      <c r="E161" s="31" t="s">
        <v>210</v>
      </c>
      <c r="F161" s="39">
        <f>F162</f>
        <v>349.7</v>
      </c>
    </row>
    <row r="162" spans="1:6" s="155" customFormat="1" ht="30" customHeight="1">
      <c r="A162" s="156"/>
      <c r="B162" s="58"/>
      <c r="C162" s="34"/>
      <c r="D162" s="58">
        <v>610</v>
      </c>
      <c r="E162" s="31" t="s">
        <v>394</v>
      </c>
      <c r="F162" s="39">
        <v>349.7</v>
      </c>
    </row>
    <row r="163" spans="1:6" s="155" customFormat="1" ht="30" customHeight="1">
      <c r="A163" s="156"/>
      <c r="B163" s="58"/>
      <c r="C163" s="34" t="s">
        <v>236</v>
      </c>
      <c r="D163" s="34"/>
      <c r="E163" s="31" t="s">
        <v>237</v>
      </c>
      <c r="F163" s="39">
        <f>F164</f>
        <v>0</v>
      </c>
    </row>
    <row r="164" spans="1:6" s="155" customFormat="1" ht="30" customHeight="1">
      <c r="A164" s="156"/>
      <c r="B164" s="58"/>
      <c r="C164" s="34"/>
      <c r="D164" s="34" t="s">
        <v>209</v>
      </c>
      <c r="E164" s="31" t="s">
        <v>210</v>
      </c>
      <c r="F164" s="39">
        <f>F165</f>
        <v>0</v>
      </c>
    </row>
    <row r="165" spans="1:6" s="155" customFormat="1" ht="30" customHeight="1">
      <c r="A165" s="156"/>
      <c r="B165" s="58"/>
      <c r="C165" s="34"/>
      <c r="D165" s="58">
        <v>610</v>
      </c>
      <c r="E165" s="31" t="s">
        <v>394</v>
      </c>
      <c r="F165" s="39">
        <v>0</v>
      </c>
    </row>
    <row r="166" spans="1:6" s="155" customFormat="1" ht="30" customHeight="1">
      <c r="A166" s="156"/>
      <c r="B166" s="58"/>
      <c r="C166" s="34" t="s">
        <v>238</v>
      </c>
      <c r="D166" s="34"/>
      <c r="E166" s="31" t="s">
        <v>239</v>
      </c>
      <c r="F166" s="39">
        <f>F167</f>
        <v>0</v>
      </c>
    </row>
    <row r="167" spans="1:6" ht="30" customHeight="1">
      <c r="A167" s="49"/>
      <c r="B167" s="58"/>
      <c r="C167" s="34"/>
      <c r="D167" s="34" t="s">
        <v>209</v>
      </c>
      <c r="E167" s="31" t="s">
        <v>210</v>
      </c>
      <c r="F167" s="39">
        <f>F168</f>
        <v>0</v>
      </c>
    </row>
    <row r="168" spans="1:6" ht="30" customHeight="1">
      <c r="A168" s="49"/>
      <c r="B168" s="58"/>
      <c r="C168" s="34"/>
      <c r="D168" s="58">
        <v>610</v>
      </c>
      <c r="E168" s="31" t="s">
        <v>394</v>
      </c>
      <c r="F168" s="39">
        <v>0</v>
      </c>
    </row>
    <row r="169" spans="1:6" ht="15" customHeight="1">
      <c r="A169" s="59"/>
      <c r="B169" s="57" t="s">
        <v>401</v>
      </c>
      <c r="C169" s="57"/>
      <c r="D169" s="57"/>
      <c r="E169" s="68" t="s">
        <v>402</v>
      </c>
      <c r="F169" s="171">
        <f>F170+F176</f>
        <v>0</v>
      </c>
    </row>
    <row r="170" spans="1:6" ht="14.25">
      <c r="A170" s="49"/>
      <c r="B170" s="50" t="s">
        <v>403</v>
      </c>
      <c r="C170" s="50"/>
      <c r="D170" s="50"/>
      <c r="E170" s="30" t="s">
        <v>404</v>
      </c>
      <c r="F170" s="148">
        <f>F171</f>
        <v>0</v>
      </c>
    </row>
    <row r="171" spans="1:6" ht="45">
      <c r="A171" s="49"/>
      <c r="B171" s="34"/>
      <c r="C171" s="58" t="s">
        <v>230</v>
      </c>
      <c r="D171" s="58"/>
      <c r="E171" s="180" t="s">
        <v>231</v>
      </c>
      <c r="F171" s="150">
        <f>F172</f>
        <v>0</v>
      </c>
    </row>
    <row r="172" spans="1:6" ht="30">
      <c r="A172" s="49"/>
      <c r="B172" s="34"/>
      <c r="C172" s="192" t="s">
        <v>240</v>
      </c>
      <c r="D172" s="192"/>
      <c r="E172" s="188" t="s">
        <v>241</v>
      </c>
      <c r="F172" s="39">
        <f>F173</f>
        <v>0</v>
      </c>
    </row>
    <row r="173" spans="1:6" ht="60">
      <c r="A173" s="49"/>
      <c r="B173" s="34"/>
      <c r="C173" s="34" t="s">
        <v>242</v>
      </c>
      <c r="D173" s="34"/>
      <c r="E173" s="31" t="s">
        <v>243</v>
      </c>
      <c r="F173" s="39">
        <f>F174</f>
        <v>0</v>
      </c>
    </row>
    <row r="174" spans="1:6" ht="30" customHeight="1">
      <c r="A174" s="49"/>
      <c r="B174" s="34"/>
      <c r="C174" s="34"/>
      <c r="D174" s="34" t="s">
        <v>209</v>
      </c>
      <c r="E174" s="31" t="s">
        <v>210</v>
      </c>
      <c r="F174" s="150">
        <f>F175</f>
        <v>0</v>
      </c>
    </row>
    <row r="175" spans="1:6" ht="30" customHeight="1">
      <c r="A175" s="49"/>
      <c r="B175" s="34"/>
      <c r="C175" s="34"/>
      <c r="D175" s="58">
        <v>610</v>
      </c>
      <c r="E175" s="31" t="s">
        <v>394</v>
      </c>
      <c r="F175" s="39">
        <v>0</v>
      </c>
    </row>
    <row r="176" spans="1:6" ht="14.25">
      <c r="A176" s="49"/>
      <c r="B176" s="50" t="s">
        <v>405</v>
      </c>
      <c r="C176" s="50"/>
      <c r="D176" s="50"/>
      <c r="E176" s="30" t="s">
        <v>406</v>
      </c>
      <c r="F176" s="148">
        <f>F177</f>
        <v>0</v>
      </c>
    </row>
    <row r="177" spans="1:6" ht="45">
      <c r="A177" s="49"/>
      <c r="B177" s="34"/>
      <c r="C177" s="58" t="s">
        <v>230</v>
      </c>
      <c r="D177" s="58"/>
      <c r="E177" s="180" t="s">
        <v>231</v>
      </c>
      <c r="F177" s="165">
        <f>F178+F185</f>
        <v>0</v>
      </c>
    </row>
    <row r="178" spans="1:6" ht="45">
      <c r="A178" s="49"/>
      <c r="B178" s="34"/>
      <c r="C178" s="192" t="s">
        <v>244</v>
      </c>
      <c r="D178" s="192"/>
      <c r="E178" s="188" t="s">
        <v>245</v>
      </c>
      <c r="F178" s="165">
        <f>F179+F182</f>
        <v>0</v>
      </c>
    </row>
    <row r="179" spans="1:6" ht="30">
      <c r="A179" s="49"/>
      <c r="B179" s="34"/>
      <c r="C179" s="34" t="s">
        <v>246</v>
      </c>
      <c r="D179" s="34"/>
      <c r="E179" s="31" t="s">
        <v>247</v>
      </c>
      <c r="F179" s="39">
        <f>F180</f>
        <v>0</v>
      </c>
    </row>
    <row r="180" spans="1:6" ht="30" customHeight="1">
      <c r="A180" s="49"/>
      <c r="B180" s="34"/>
      <c r="C180" s="34"/>
      <c r="D180" s="34" t="s">
        <v>209</v>
      </c>
      <c r="E180" s="31" t="s">
        <v>210</v>
      </c>
      <c r="F180" s="39">
        <f>F181</f>
        <v>0</v>
      </c>
    </row>
    <row r="181" spans="1:6" ht="30" customHeight="1">
      <c r="A181" s="49"/>
      <c r="B181" s="34"/>
      <c r="C181" s="34"/>
      <c r="D181" s="58">
        <v>610</v>
      </c>
      <c r="E181" s="31" t="s">
        <v>394</v>
      </c>
      <c r="F181" s="39">
        <v>0</v>
      </c>
    </row>
    <row r="182" spans="1:6" ht="30" customHeight="1">
      <c r="A182" s="49"/>
      <c r="B182" s="34"/>
      <c r="C182" s="34" t="s">
        <v>248</v>
      </c>
      <c r="D182" s="34"/>
      <c r="E182" s="31" t="s">
        <v>249</v>
      </c>
      <c r="F182" s="39">
        <f>F183</f>
        <v>0</v>
      </c>
    </row>
    <row r="183" spans="1:6" ht="30" customHeight="1">
      <c r="A183" s="59"/>
      <c r="B183" s="58"/>
      <c r="C183" s="34"/>
      <c r="D183" s="34" t="s">
        <v>209</v>
      </c>
      <c r="E183" s="31" t="s">
        <v>210</v>
      </c>
      <c r="F183" s="39">
        <f>F184</f>
        <v>0</v>
      </c>
    </row>
    <row r="184" spans="1:6" ht="30" customHeight="1">
      <c r="A184" s="59"/>
      <c r="B184" s="58"/>
      <c r="C184" s="34"/>
      <c r="D184" s="58">
        <v>610</v>
      </c>
      <c r="E184" s="31" t="s">
        <v>394</v>
      </c>
      <c r="F184" s="39">
        <v>0</v>
      </c>
    </row>
    <row r="185" spans="1:6" ht="30" customHeight="1">
      <c r="A185" s="59"/>
      <c r="B185" s="58"/>
      <c r="C185" s="192" t="s">
        <v>250</v>
      </c>
      <c r="D185" s="192"/>
      <c r="E185" s="188" t="s">
        <v>251</v>
      </c>
      <c r="F185" s="39">
        <f>F186+F189+F192</f>
        <v>0</v>
      </c>
    </row>
    <row r="186" spans="1:6" ht="30">
      <c r="A186" s="59"/>
      <c r="B186" s="58"/>
      <c r="C186" s="34" t="s">
        <v>252</v>
      </c>
      <c r="D186" s="34"/>
      <c r="E186" s="31" t="s">
        <v>253</v>
      </c>
      <c r="F186" s="39">
        <f>F187</f>
        <v>0</v>
      </c>
    </row>
    <row r="187" spans="1:6" ht="30">
      <c r="A187" s="59"/>
      <c r="B187" s="58"/>
      <c r="C187" s="34"/>
      <c r="D187" s="34" t="s">
        <v>209</v>
      </c>
      <c r="E187" s="31" t="s">
        <v>210</v>
      </c>
      <c r="F187" s="39">
        <f>F188</f>
        <v>0</v>
      </c>
    </row>
    <row r="188" spans="1:6" ht="30" customHeight="1">
      <c r="A188" s="59"/>
      <c r="B188" s="58"/>
      <c r="C188" s="34"/>
      <c r="D188" s="58">
        <v>610</v>
      </c>
      <c r="E188" s="31" t="s">
        <v>394</v>
      </c>
      <c r="F188" s="39">
        <v>0</v>
      </c>
    </row>
    <row r="189" spans="1:6" ht="15">
      <c r="A189" s="59"/>
      <c r="B189" s="58"/>
      <c r="C189" s="34" t="s">
        <v>256</v>
      </c>
      <c r="D189" s="34"/>
      <c r="E189" s="31" t="s">
        <v>257</v>
      </c>
      <c r="F189" s="39">
        <f>F190</f>
        <v>0</v>
      </c>
    </row>
    <row r="190" spans="1:6" ht="30">
      <c r="A190" s="59"/>
      <c r="B190" s="58"/>
      <c r="C190" s="34"/>
      <c r="D190" s="34" t="s">
        <v>209</v>
      </c>
      <c r="E190" s="31" t="s">
        <v>210</v>
      </c>
      <c r="F190" s="39">
        <f>F191</f>
        <v>0</v>
      </c>
    </row>
    <row r="191" spans="1:6" ht="30" customHeight="1">
      <c r="A191" s="59"/>
      <c r="B191" s="58"/>
      <c r="C191" s="34"/>
      <c r="D191" s="58">
        <v>610</v>
      </c>
      <c r="E191" s="31" t="s">
        <v>394</v>
      </c>
      <c r="F191" s="39">
        <v>0</v>
      </c>
    </row>
    <row r="192" spans="1:6" ht="30" customHeight="1">
      <c r="A192" s="59"/>
      <c r="B192" s="58"/>
      <c r="C192" s="34" t="s">
        <v>258</v>
      </c>
      <c r="D192" s="34"/>
      <c r="E192" s="31" t="s">
        <v>259</v>
      </c>
      <c r="F192" s="39">
        <f>F193</f>
        <v>0</v>
      </c>
    </row>
    <row r="193" spans="1:6" ht="30" customHeight="1">
      <c r="A193" s="59"/>
      <c r="B193" s="58"/>
      <c r="C193" s="34"/>
      <c r="D193" s="34" t="s">
        <v>209</v>
      </c>
      <c r="E193" s="31" t="s">
        <v>210</v>
      </c>
      <c r="F193" s="39">
        <f>F194</f>
        <v>0</v>
      </c>
    </row>
    <row r="194" spans="1:6" ht="30" customHeight="1">
      <c r="A194" s="59"/>
      <c r="B194" s="58"/>
      <c r="C194" s="34"/>
      <c r="D194" s="58">
        <v>610</v>
      </c>
      <c r="E194" s="31" t="s">
        <v>394</v>
      </c>
      <c r="F194" s="39">
        <v>0</v>
      </c>
    </row>
    <row r="195" spans="1:6" ht="14.25">
      <c r="A195" s="59"/>
      <c r="B195" s="57" t="s">
        <v>407</v>
      </c>
      <c r="C195" s="57"/>
      <c r="D195" s="57"/>
      <c r="E195" s="68" t="s">
        <v>408</v>
      </c>
      <c r="F195" s="170">
        <f>F196</f>
        <v>339.59999999999997</v>
      </c>
    </row>
    <row r="196" spans="1:6" s="2" customFormat="1" ht="14.25">
      <c r="A196" s="114"/>
      <c r="B196" s="57" t="s">
        <v>409</v>
      </c>
      <c r="C196" s="57"/>
      <c r="D196" s="57"/>
      <c r="E196" s="30" t="s">
        <v>410</v>
      </c>
      <c r="F196" s="171">
        <f>F197</f>
        <v>339.59999999999997</v>
      </c>
    </row>
    <row r="197" spans="1:6" s="2" customFormat="1" ht="45">
      <c r="A197" s="114"/>
      <c r="B197" s="57"/>
      <c r="C197" s="58" t="s">
        <v>203</v>
      </c>
      <c r="D197" s="58"/>
      <c r="E197" s="180" t="s">
        <v>204</v>
      </c>
      <c r="F197" s="171">
        <f>F198</f>
        <v>339.59999999999997</v>
      </c>
    </row>
    <row r="198" spans="1:6" s="2" customFormat="1" ht="45">
      <c r="A198" s="114"/>
      <c r="B198" s="57"/>
      <c r="C198" s="192" t="s">
        <v>205</v>
      </c>
      <c r="D198" s="192"/>
      <c r="E198" s="188" t="s">
        <v>206</v>
      </c>
      <c r="F198" s="171">
        <f>F199+F204+F207+F210+F213</f>
        <v>339.59999999999997</v>
      </c>
    </row>
    <row r="199" spans="1:6" s="2" customFormat="1" ht="30">
      <c r="A199" s="114"/>
      <c r="B199" s="57"/>
      <c r="C199" s="34" t="s">
        <v>207</v>
      </c>
      <c r="D199" s="34"/>
      <c r="E199" s="31" t="s">
        <v>208</v>
      </c>
      <c r="F199" s="39">
        <f>F200+F202</f>
        <v>339.59999999999997</v>
      </c>
    </row>
    <row r="200" spans="1:6" s="2" customFormat="1" ht="30">
      <c r="A200" s="114"/>
      <c r="B200" s="57"/>
      <c r="C200" s="34"/>
      <c r="D200" s="34" t="s">
        <v>209</v>
      </c>
      <c r="E200" s="31" t="s">
        <v>210</v>
      </c>
      <c r="F200" s="39">
        <f>F201</f>
        <v>339.59999999999997</v>
      </c>
    </row>
    <row r="201" spans="1:6" s="2" customFormat="1" ht="15">
      <c r="A201" s="114"/>
      <c r="B201" s="57"/>
      <c r="C201" s="34"/>
      <c r="D201" s="58">
        <v>610</v>
      </c>
      <c r="E201" s="31" t="s">
        <v>394</v>
      </c>
      <c r="F201" s="39">
        <f>689.3-349.7</f>
        <v>339.59999999999997</v>
      </c>
    </row>
    <row r="202" spans="1:6" s="2" customFormat="1" ht="30" customHeight="1">
      <c r="A202" s="114"/>
      <c r="B202" s="57"/>
      <c r="C202" s="34"/>
      <c r="D202" s="34" t="s">
        <v>211</v>
      </c>
      <c r="E202" s="218" t="s">
        <v>212</v>
      </c>
      <c r="F202" s="39">
        <f>F203</f>
        <v>0</v>
      </c>
    </row>
    <row r="203" spans="1:6" s="2" customFormat="1" ht="30" customHeight="1">
      <c r="A203" s="114"/>
      <c r="B203" s="57"/>
      <c r="C203" s="34"/>
      <c r="D203" s="58">
        <v>240</v>
      </c>
      <c r="E203" s="31" t="s">
        <v>373</v>
      </c>
      <c r="F203" s="39">
        <v>0</v>
      </c>
    </row>
    <row r="204" spans="1:6" s="2" customFormat="1" ht="45">
      <c r="A204" s="114"/>
      <c r="B204" s="57"/>
      <c r="C204" s="34" t="s">
        <v>213</v>
      </c>
      <c r="D204" s="34"/>
      <c r="E204" s="31" t="s">
        <v>214</v>
      </c>
      <c r="F204" s="39">
        <f>F205</f>
        <v>0</v>
      </c>
    </row>
    <row r="205" spans="1:6" s="2" customFormat="1" ht="30" customHeight="1">
      <c r="A205" s="114"/>
      <c r="B205" s="57"/>
      <c r="C205" s="34"/>
      <c r="D205" s="34" t="s">
        <v>211</v>
      </c>
      <c r="E205" s="218" t="s">
        <v>212</v>
      </c>
      <c r="F205" s="39">
        <f>F206</f>
        <v>0</v>
      </c>
    </row>
    <row r="206" spans="1:6" s="2" customFormat="1" ht="30" customHeight="1">
      <c r="A206" s="114"/>
      <c r="B206" s="57"/>
      <c r="C206" s="34"/>
      <c r="D206" s="58">
        <v>240</v>
      </c>
      <c r="E206" s="31" t="s">
        <v>373</v>
      </c>
      <c r="F206" s="39">
        <v>0</v>
      </c>
    </row>
    <row r="207" spans="1:6" s="2" customFormat="1" ht="30" customHeight="1">
      <c r="A207" s="114"/>
      <c r="B207" s="57"/>
      <c r="C207" s="34" t="s">
        <v>215</v>
      </c>
      <c r="D207" s="34"/>
      <c r="E207" s="31" t="s">
        <v>216</v>
      </c>
      <c r="F207" s="39">
        <f>F208</f>
        <v>0</v>
      </c>
    </row>
    <row r="208" spans="1:6" s="2" customFormat="1" ht="30" customHeight="1">
      <c r="A208" s="114"/>
      <c r="B208" s="57"/>
      <c r="C208" s="34"/>
      <c r="D208" s="34" t="s">
        <v>211</v>
      </c>
      <c r="E208" s="218" t="s">
        <v>212</v>
      </c>
      <c r="F208" s="39">
        <f>F209</f>
        <v>0</v>
      </c>
    </row>
    <row r="209" spans="1:6" s="2" customFormat="1" ht="30" customHeight="1">
      <c r="A209" s="114"/>
      <c r="B209" s="57"/>
      <c r="C209" s="34"/>
      <c r="D209" s="58">
        <v>240</v>
      </c>
      <c r="E209" s="31" t="s">
        <v>373</v>
      </c>
      <c r="F209" s="39">
        <v>0</v>
      </c>
    </row>
    <row r="210" spans="1:6" s="2" customFormat="1" ht="15">
      <c r="A210" s="114"/>
      <c r="B210" s="57"/>
      <c r="C210" s="34" t="s">
        <v>217</v>
      </c>
      <c r="D210" s="34"/>
      <c r="E210" s="31" t="s">
        <v>218</v>
      </c>
      <c r="F210" s="39">
        <f>F211</f>
        <v>0</v>
      </c>
    </row>
    <row r="211" spans="1:6" s="2" customFormat="1" ht="30" customHeight="1">
      <c r="A211" s="114"/>
      <c r="B211" s="57"/>
      <c r="C211" s="34"/>
      <c r="D211" s="34" t="s">
        <v>211</v>
      </c>
      <c r="E211" s="218" t="s">
        <v>212</v>
      </c>
      <c r="F211" s="39">
        <f>F212</f>
        <v>0</v>
      </c>
    </row>
    <row r="212" spans="1:6" s="2" customFormat="1" ht="30" customHeight="1">
      <c r="A212" s="114"/>
      <c r="B212" s="57"/>
      <c r="C212" s="57"/>
      <c r="D212" s="58">
        <v>240</v>
      </c>
      <c r="E212" s="31" t="s">
        <v>373</v>
      </c>
      <c r="F212" s="165">
        <v>0</v>
      </c>
    </row>
    <row r="213" spans="1:6" s="37" customFormat="1" ht="30" customHeight="1">
      <c r="A213" s="200"/>
      <c r="B213" s="58"/>
      <c r="C213" s="58" t="s">
        <v>220</v>
      </c>
      <c r="D213" s="58"/>
      <c r="E213" s="31" t="s">
        <v>221</v>
      </c>
      <c r="F213" s="165">
        <f>F214+F216</f>
        <v>0</v>
      </c>
    </row>
    <row r="214" spans="1:6" s="37" customFormat="1" ht="30" customHeight="1">
      <c r="A214" s="200"/>
      <c r="B214" s="58"/>
      <c r="C214" s="58"/>
      <c r="D214" s="34" t="s">
        <v>209</v>
      </c>
      <c r="E214" s="31" t="s">
        <v>210</v>
      </c>
      <c r="F214" s="165">
        <f>F215</f>
        <v>0</v>
      </c>
    </row>
    <row r="215" spans="1:6" s="37" customFormat="1" ht="30" customHeight="1">
      <c r="A215" s="200"/>
      <c r="B215" s="58"/>
      <c r="C215" s="58"/>
      <c r="D215" s="58">
        <v>610</v>
      </c>
      <c r="E215" s="31" t="s">
        <v>394</v>
      </c>
      <c r="F215" s="165">
        <v>0</v>
      </c>
    </row>
    <row r="216" spans="1:6" s="37" customFormat="1" ht="30" customHeight="1">
      <c r="A216" s="200"/>
      <c r="B216" s="58"/>
      <c r="C216" s="58"/>
      <c r="D216" s="34" t="s">
        <v>211</v>
      </c>
      <c r="E216" s="218" t="s">
        <v>212</v>
      </c>
      <c r="F216" s="165">
        <f>F217</f>
        <v>0</v>
      </c>
    </row>
    <row r="217" spans="1:6" s="37" customFormat="1" ht="30" customHeight="1">
      <c r="A217" s="200"/>
      <c r="B217" s="58"/>
      <c r="C217" s="58"/>
      <c r="D217" s="58">
        <v>240</v>
      </c>
      <c r="E217" s="31" t="s">
        <v>373</v>
      </c>
      <c r="F217" s="165">
        <v>0</v>
      </c>
    </row>
    <row r="218" spans="1:6" s="2" customFormat="1" ht="14.25">
      <c r="A218" s="114"/>
      <c r="B218" s="57" t="s">
        <v>411</v>
      </c>
      <c r="C218" s="57"/>
      <c r="D218" s="57"/>
      <c r="E218" s="30" t="s">
        <v>412</v>
      </c>
      <c r="F218" s="171">
        <f>F225</f>
        <v>71.4</v>
      </c>
    </row>
    <row r="219" spans="1:6" s="2" customFormat="1" ht="14.25">
      <c r="A219" s="114"/>
      <c r="B219" s="57" t="s">
        <v>413</v>
      </c>
      <c r="C219" s="57"/>
      <c r="D219" s="57"/>
      <c r="E219" s="30" t="s">
        <v>414</v>
      </c>
      <c r="F219" s="171">
        <f>F220</f>
        <v>0</v>
      </c>
    </row>
    <row r="220" spans="1:6" s="37" customFormat="1" ht="60">
      <c r="A220" s="200"/>
      <c r="B220" s="58"/>
      <c r="C220" s="58" t="s">
        <v>293</v>
      </c>
      <c r="D220" s="58"/>
      <c r="E220" s="180" t="s">
        <v>294</v>
      </c>
      <c r="F220" s="165">
        <f>F221</f>
        <v>0</v>
      </c>
    </row>
    <row r="221" spans="1:6" s="37" customFormat="1" ht="90">
      <c r="A221" s="200"/>
      <c r="B221" s="58"/>
      <c r="C221" s="192" t="s">
        <v>295</v>
      </c>
      <c r="D221" s="192"/>
      <c r="E221" s="188" t="s">
        <v>296</v>
      </c>
      <c r="F221" s="165">
        <f>F222</f>
        <v>0</v>
      </c>
    </row>
    <row r="222" spans="1:6" s="37" customFormat="1" ht="45">
      <c r="A222" s="200"/>
      <c r="B222" s="58"/>
      <c r="C222" s="34" t="s">
        <v>311</v>
      </c>
      <c r="D222" s="34"/>
      <c r="E222" s="31" t="s">
        <v>312</v>
      </c>
      <c r="F222" s="165">
        <f>F223</f>
        <v>0</v>
      </c>
    </row>
    <row r="223" spans="1:6" s="37" customFormat="1" ht="15">
      <c r="A223" s="200"/>
      <c r="B223" s="58"/>
      <c r="C223" s="34"/>
      <c r="D223" s="34" t="s">
        <v>313</v>
      </c>
      <c r="E223" s="31" t="s">
        <v>314</v>
      </c>
      <c r="F223" s="165">
        <f>F224</f>
        <v>0</v>
      </c>
    </row>
    <row r="224" spans="1:6" s="37" customFormat="1" ht="30">
      <c r="A224" s="200"/>
      <c r="B224" s="58"/>
      <c r="C224" s="34"/>
      <c r="D224" s="34" t="s">
        <v>415</v>
      </c>
      <c r="E224" s="31" t="s">
        <v>416</v>
      </c>
      <c r="F224" s="165">
        <v>0</v>
      </c>
    </row>
    <row r="225" spans="1:6" s="2" customFormat="1" ht="14.25">
      <c r="A225" s="114"/>
      <c r="B225" s="57" t="s">
        <v>417</v>
      </c>
      <c r="C225" s="57"/>
      <c r="D225" s="57"/>
      <c r="E225" s="30" t="s">
        <v>418</v>
      </c>
      <c r="F225" s="171">
        <f>F226+F234</f>
        <v>71.4</v>
      </c>
    </row>
    <row r="226" spans="1:6" s="2" customFormat="1" ht="45">
      <c r="A226" s="114"/>
      <c r="B226" s="57"/>
      <c r="C226" s="58" t="s">
        <v>315</v>
      </c>
      <c r="D226" s="58"/>
      <c r="E226" s="180" t="s">
        <v>316</v>
      </c>
      <c r="F226" s="39">
        <f>F227</f>
        <v>0</v>
      </c>
    </row>
    <row r="227" spans="1:6" s="2" customFormat="1" ht="45">
      <c r="A227" s="114"/>
      <c r="B227" s="57"/>
      <c r="C227" s="192" t="s">
        <v>317</v>
      </c>
      <c r="D227" s="192"/>
      <c r="E227" s="188" t="s">
        <v>318</v>
      </c>
      <c r="F227" s="39">
        <f>F228+F231</f>
        <v>0</v>
      </c>
    </row>
    <row r="228" spans="1:6" s="2" customFormat="1" ht="75">
      <c r="A228" s="114"/>
      <c r="B228" s="57"/>
      <c r="C228" s="34" t="s">
        <v>327</v>
      </c>
      <c r="D228" s="34"/>
      <c r="E228" s="31" t="s">
        <v>328</v>
      </c>
      <c r="F228" s="150">
        <f>F229</f>
        <v>0</v>
      </c>
    </row>
    <row r="229" spans="1:6" s="2" customFormat="1" ht="15">
      <c r="A229" s="114"/>
      <c r="B229" s="57"/>
      <c r="C229" s="34"/>
      <c r="D229" s="34">
        <v>500</v>
      </c>
      <c r="E229" s="31" t="s">
        <v>292</v>
      </c>
      <c r="F229" s="150">
        <f>F230</f>
        <v>0</v>
      </c>
    </row>
    <row r="230" spans="1:6" s="2" customFormat="1" ht="15">
      <c r="A230" s="114"/>
      <c r="B230" s="57"/>
      <c r="C230" s="34"/>
      <c r="D230" s="34">
        <v>540</v>
      </c>
      <c r="E230" s="31" t="s">
        <v>183</v>
      </c>
      <c r="F230" s="39">
        <v>0</v>
      </c>
    </row>
    <row r="231" spans="1:6" s="2" customFormat="1" ht="105">
      <c r="A231" s="114"/>
      <c r="B231" s="57"/>
      <c r="C231" s="58" t="s">
        <v>329</v>
      </c>
      <c r="D231" s="58"/>
      <c r="E231" s="180" t="s">
        <v>330</v>
      </c>
      <c r="F231" s="39">
        <f>F232</f>
        <v>0</v>
      </c>
    </row>
    <row r="232" spans="1:6" s="2" customFormat="1" ht="15">
      <c r="A232" s="114"/>
      <c r="B232" s="57"/>
      <c r="C232" s="58"/>
      <c r="D232" s="58" t="s">
        <v>291</v>
      </c>
      <c r="E232" s="180" t="s">
        <v>292</v>
      </c>
      <c r="F232" s="39">
        <f>F233</f>
        <v>0</v>
      </c>
    </row>
    <row r="233" spans="1:6" s="2" customFormat="1" ht="15">
      <c r="A233" s="114"/>
      <c r="B233" s="57"/>
      <c r="C233" s="34"/>
      <c r="D233" s="34">
        <v>540</v>
      </c>
      <c r="E233" s="31" t="s">
        <v>183</v>
      </c>
      <c r="F233" s="39">
        <v>0</v>
      </c>
    </row>
    <row r="234" spans="1:6" s="2" customFormat="1" ht="15">
      <c r="A234" s="114"/>
      <c r="B234" s="57"/>
      <c r="C234" s="58" t="s">
        <v>331</v>
      </c>
      <c r="D234" s="58"/>
      <c r="E234" s="180" t="s">
        <v>332</v>
      </c>
      <c r="F234" s="39">
        <f>F235</f>
        <v>71.4</v>
      </c>
    </row>
    <row r="235" spans="1:6" s="2" customFormat="1" ht="45">
      <c r="A235" s="114"/>
      <c r="B235" s="57"/>
      <c r="C235" s="34" t="s">
        <v>342</v>
      </c>
      <c r="D235" s="34"/>
      <c r="E235" s="31" t="s">
        <v>343</v>
      </c>
      <c r="F235" s="39">
        <f>F236</f>
        <v>71.4</v>
      </c>
    </row>
    <row r="236" spans="1:6" s="2" customFormat="1" ht="90">
      <c r="A236" s="114"/>
      <c r="B236" s="57"/>
      <c r="C236" s="34" t="s">
        <v>349</v>
      </c>
      <c r="D236" s="34"/>
      <c r="E236" s="31" t="s">
        <v>419</v>
      </c>
      <c r="F236" s="39">
        <f>F237</f>
        <v>71.4</v>
      </c>
    </row>
    <row r="237" spans="1:6" s="2" customFormat="1" ht="30">
      <c r="A237" s="114"/>
      <c r="B237" s="57"/>
      <c r="C237" s="61"/>
      <c r="D237" s="34" t="s">
        <v>209</v>
      </c>
      <c r="E237" s="31" t="s">
        <v>210</v>
      </c>
      <c r="F237" s="39">
        <f>F238</f>
        <v>71.4</v>
      </c>
    </row>
    <row r="238" spans="1:6" s="2" customFormat="1" ht="15">
      <c r="A238" s="114"/>
      <c r="B238" s="57"/>
      <c r="C238" s="36"/>
      <c r="D238" s="58">
        <v>610</v>
      </c>
      <c r="E238" s="31" t="s">
        <v>394</v>
      </c>
      <c r="F238" s="39">
        <v>71.4</v>
      </c>
    </row>
    <row r="239" spans="1:6" s="2" customFormat="1" ht="14.25">
      <c r="A239" s="115"/>
      <c r="B239" s="57" t="s">
        <v>420</v>
      </c>
      <c r="C239" s="57"/>
      <c r="D239" s="57"/>
      <c r="E239" s="157" t="s">
        <v>421</v>
      </c>
      <c r="F239" s="148">
        <f>F240</f>
        <v>0</v>
      </c>
    </row>
    <row r="240" spans="1:6" s="2" customFormat="1" ht="28.5">
      <c r="A240" s="115"/>
      <c r="B240" s="50" t="s">
        <v>422</v>
      </c>
      <c r="C240" s="50"/>
      <c r="D240" s="50"/>
      <c r="E240" s="158" t="s">
        <v>423</v>
      </c>
      <c r="F240" s="148">
        <f>F241</f>
        <v>0</v>
      </c>
    </row>
    <row r="241" spans="1:6" ht="45">
      <c r="A241" s="49"/>
      <c r="B241" s="34"/>
      <c r="C241" s="58" t="s">
        <v>222</v>
      </c>
      <c r="D241" s="58"/>
      <c r="E241" s="180" t="s">
        <v>223</v>
      </c>
      <c r="F241" s="39">
        <f>F242</f>
        <v>0</v>
      </c>
    </row>
    <row r="242" spans="1:6" ht="45">
      <c r="A242" s="49"/>
      <c r="B242" s="34"/>
      <c r="C242" s="192" t="s">
        <v>224</v>
      </c>
      <c r="D242" s="187"/>
      <c r="E242" s="188" t="s">
        <v>225</v>
      </c>
      <c r="F242" s="39">
        <f>F243+F246</f>
        <v>0</v>
      </c>
    </row>
    <row r="243" spans="1:6" ht="30" customHeight="1">
      <c r="A243" s="49"/>
      <c r="B243" s="34"/>
      <c r="C243" s="34" t="s">
        <v>226</v>
      </c>
      <c r="D243" s="34"/>
      <c r="E243" s="31" t="s">
        <v>227</v>
      </c>
      <c r="F243" s="39">
        <f>F244</f>
        <v>0</v>
      </c>
    </row>
    <row r="244" spans="1:6" ht="30" customHeight="1">
      <c r="A244" s="49"/>
      <c r="B244" s="34"/>
      <c r="C244" s="34"/>
      <c r="D244" s="34" t="s">
        <v>211</v>
      </c>
      <c r="E244" s="218" t="s">
        <v>212</v>
      </c>
      <c r="F244" s="39">
        <f>F245</f>
        <v>0</v>
      </c>
    </row>
    <row r="245" spans="1:6" ht="30" customHeight="1">
      <c r="A245" s="49"/>
      <c r="B245" s="34"/>
      <c r="C245" s="34"/>
      <c r="D245" s="58">
        <v>240</v>
      </c>
      <c r="E245" s="31" t="s">
        <v>373</v>
      </c>
      <c r="F245" s="39">
        <v>0</v>
      </c>
    </row>
    <row r="246" spans="1:6" ht="60">
      <c r="A246" s="49"/>
      <c r="B246" s="34"/>
      <c r="C246" s="34" t="s">
        <v>228</v>
      </c>
      <c r="D246" s="34"/>
      <c r="E246" s="31" t="s">
        <v>424</v>
      </c>
      <c r="F246" s="39">
        <f>F247</f>
        <v>0</v>
      </c>
    </row>
    <row r="247" spans="1:6" ht="30" customHeight="1">
      <c r="A247" s="49"/>
      <c r="B247" s="34"/>
      <c r="C247" s="34"/>
      <c r="D247" s="34" t="s">
        <v>211</v>
      </c>
      <c r="E247" s="218" t="s">
        <v>212</v>
      </c>
      <c r="F247" s="39">
        <f>F248</f>
        <v>0</v>
      </c>
    </row>
    <row r="248" spans="1:6" ht="30" customHeight="1">
      <c r="A248" s="49"/>
      <c r="B248" s="34"/>
      <c r="C248" s="34"/>
      <c r="D248" s="58">
        <v>240</v>
      </c>
      <c r="E248" s="31" t="s">
        <v>373</v>
      </c>
      <c r="F248" s="39">
        <v>0</v>
      </c>
    </row>
    <row r="249" spans="1:6" ht="15">
      <c r="A249" s="49"/>
      <c r="B249" s="34"/>
      <c r="C249" s="34"/>
      <c r="D249" s="34"/>
      <c r="E249" s="31"/>
      <c r="F249" s="39"/>
    </row>
    <row r="250" spans="1:6" ht="15">
      <c r="A250" s="49"/>
      <c r="B250" s="34"/>
      <c r="C250" s="34"/>
      <c r="D250" s="34"/>
      <c r="E250" s="30" t="s">
        <v>351</v>
      </c>
      <c r="F250" s="151">
        <f>F22+F44</f>
        <v>4150</v>
      </c>
    </row>
    <row r="253" ht="15">
      <c r="F253" s="153"/>
    </row>
    <row r="254" ht="15">
      <c r="F254" s="153"/>
    </row>
    <row r="255" ht="15">
      <c r="F255" s="153"/>
    </row>
    <row r="256" ht="15">
      <c r="F256" s="153"/>
    </row>
  </sheetData>
  <sheetProtection/>
  <mergeCells count="9">
    <mergeCell ref="F12:F21"/>
    <mergeCell ref="A12:A21"/>
    <mergeCell ref="A7:F7"/>
    <mergeCell ref="A8:F8"/>
    <mergeCell ref="A9:F9"/>
    <mergeCell ref="B12:B21"/>
    <mergeCell ref="C12:C21"/>
    <mergeCell ref="D12:D21"/>
    <mergeCell ref="E12:E21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5"/>
  <sheetViews>
    <sheetView zoomScalePageLayoutView="0" workbookViewId="0" topLeftCell="A247">
      <selection activeCell="E257" sqref="E257"/>
    </sheetView>
  </sheetViews>
  <sheetFormatPr defaultColWidth="9.00390625" defaultRowHeight="12.75"/>
  <cols>
    <col min="1" max="1" width="9.75390625" style="0" customWidth="1"/>
    <col min="2" max="2" width="11.75390625" style="13" customWidth="1"/>
    <col min="3" max="3" width="15.125" style="13" customWidth="1"/>
    <col min="4" max="4" width="9.75390625" style="13" customWidth="1"/>
    <col min="5" max="5" width="50.375" style="26" customWidth="1"/>
    <col min="6" max="7" width="18.75390625" style="13" customWidth="1"/>
  </cols>
  <sheetData>
    <row r="1" spans="6:7" ht="15">
      <c r="F1" s="219"/>
      <c r="G1" s="219" t="s">
        <v>425</v>
      </c>
    </row>
    <row r="2" spans="6:7" ht="15">
      <c r="F2" s="219"/>
      <c r="G2" s="219" t="s">
        <v>1</v>
      </c>
    </row>
    <row r="3" spans="6:7" ht="15">
      <c r="F3" s="219"/>
      <c r="G3" s="219" t="s">
        <v>2</v>
      </c>
    </row>
    <row r="4" spans="6:7" ht="15">
      <c r="F4" s="219"/>
      <c r="G4" s="219" t="s">
        <v>3</v>
      </c>
    </row>
    <row r="5" spans="6:7" ht="15">
      <c r="F5"/>
      <c r="G5"/>
    </row>
    <row r="6" spans="6:7" ht="15">
      <c r="F6" s="219"/>
      <c r="G6" s="219"/>
    </row>
    <row r="7" spans="1:7" ht="14.25">
      <c r="A7" s="250" t="s">
        <v>426</v>
      </c>
      <c r="B7" s="250"/>
      <c r="C7" s="250"/>
      <c r="D7" s="250"/>
      <c r="E7" s="250"/>
      <c r="F7" s="250"/>
      <c r="G7" s="250"/>
    </row>
    <row r="8" spans="1:7" ht="14.25">
      <c r="A8" s="250" t="s">
        <v>2</v>
      </c>
      <c r="B8" s="250"/>
      <c r="C8" s="250"/>
      <c r="D8" s="250"/>
      <c r="E8" s="250"/>
      <c r="F8" s="250"/>
      <c r="G8" s="250"/>
    </row>
    <row r="9" spans="1:7" ht="14.25">
      <c r="A9" s="244" t="s">
        <v>427</v>
      </c>
      <c r="B9" s="244"/>
      <c r="C9" s="244"/>
      <c r="D9" s="244"/>
      <c r="E9" s="244"/>
      <c r="F9" s="244"/>
      <c r="G9" s="244"/>
    </row>
    <row r="10" spans="2:5" ht="15">
      <c r="B10" s="27"/>
      <c r="C10" s="27"/>
      <c r="D10" s="27"/>
      <c r="E10" s="28"/>
    </row>
    <row r="11" spans="2:7" ht="15">
      <c r="B11" s="27"/>
      <c r="C11" s="27"/>
      <c r="D11" s="27"/>
      <c r="E11" s="28"/>
      <c r="F11" s="219"/>
      <c r="G11" s="219" t="s">
        <v>30</v>
      </c>
    </row>
    <row r="12" spans="1:7" ht="12.75" customHeight="1">
      <c r="A12" s="249" t="s">
        <v>357</v>
      </c>
      <c r="B12" s="251" t="s">
        <v>358</v>
      </c>
      <c r="C12" s="251" t="s">
        <v>199</v>
      </c>
      <c r="D12" s="251" t="s">
        <v>200</v>
      </c>
      <c r="E12" s="252" t="s">
        <v>201</v>
      </c>
      <c r="F12" s="248" t="s">
        <v>58</v>
      </c>
      <c r="G12" s="248" t="s">
        <v>59</v>
      </c>
    </row>
    <row r="13" spans="1:7" ht="12.75" customHeight="1">
      <c r="A13" s="249"/>
      <c r="B13" s="251"/>
      <c r="C13" s="251"/>
      <c r="D13" s="251"/>
      <c r="E13" s="252"/>
      <c r="F13" s="248"/>
      <c r="G13" s="248"/>
    </row>
    <row r="14" spans="1:7" ht="12.75" customHeight="1">
      <c r="A14" s="249"/>
      <c r="B14" s="251"/>
      <c r="C14" s="251"/>
      <c r="D14" s="251"/>
      <c r="E14" s="252"/>
      <c r="F14" s="248"/>
      <c r="G14" s="248"/>
    </row>
    <row r="15" spans="1:7" ht="12.75" customHeight="1">
      <c r="A15" s="249"/>
      <c r="B15" s="251"/>
      <c r="C15" s="251"/>
      <c r="D15" s="251"/>
      <c r="E15" s="252"/>
      <c r="F15" s="248"/>
      <c r="G15" s="248"/>
    </row>
    <row r="16" spans="1:7" ht="12.75" customHeight="1">
      <c r="A16" s="249"/>
      <c r="B16" s="251"/>
      <c r="C16" s="251"/>
      <c r="D16" s="251"/>
      <c r="E16" s="252"/>
      <c r="F16" s="248"/>
      <c r="G16" s="248"/>
    </row>
    <row r="17" spans="1:7" ht="12.75" customHeight="1">
      <c r="A17" s="249"/>
      <c r="B17" s="251"/>
      <c r="C17" s="251"/>
      <c r="D17" s="251"/>
      <c r="E17" s="252"/>
      <c r="F17" s="248"/>
      <c r="G17" s="248"/>
    </row>
    <row r="18" spans="1:7" ht="12.75" customHeight="1">
      <c r="A18" s="249"/>
      <c r="B18" s="251"/>
      <c r="C18" s="251"/>
      <c r="D18" s="251"/>
      <c r="E18" s="252"/>
      <c r="F18" s="248"/>
      <c r="G18" s="248"/>
    </row>
    <row r="19" spans="1:7" ht="12.75" customHeight="1">
      <c r="A19" s="249"/>
      <c r="B19" s="251"/>
      <c r="C19" s="251"/>
      <c r="D19" s="251"/>
      <c r="E19" s="252"/>
      <c r="F19" s="248"/>
      <c r="G19" s="248"/>
    </row>
    <row r="20" spans="1:7" ht="12.75" customHeight="1">
      <c r="A20" s="249"/>
      <c r="B20" s="251"/>
      <c r="C20" s="251"/>
      <c r="D20" s="251"/>
      <c r="E20" s="252"/>
      <c r="F20" s="248"/>
      <c r="G20" s="248"/>
    </row>
    <row r="21" spans="1:7" ht="12.75" customHeight="1">
      <c r="A21" s="249"/>
      <c r="B21" s="251"/>
      <c r="C21" s="251"/>
      <c r="D21" s="251"/>
      <c r="E21" s="252"/>
      <c r="F21" s="248"/>
      <c r="G21" s="248"/>
    </row>
    <row r="22" spans="1:7" ht="51.75">
      <c r="A22" s="45" t="s">
        <v>360</v>
      </c>
      <c r="B22" s="46"/>
      <c r="C22" s="46"/>
      <c r="D22" s="46"/>
      <c r="E22" s="43" t="s">
        <v>361</v>
      </c>
      <c r="F22" s="166">
        <f>F23</f>
        <v>809.5</v>
      </c>
      <c r="G22" s="166">
        <f>G23</f>
        <v>809.5</v>
      </c>
    </row>
    <row r="23" spans="1:7" ht="15.75">
      <c r="A23" s="47"/>
      <c r="B23" s="48" t="s">
        <v>362</v>
      </c>
      <c r="C23" s="48"/>
      <c r="D23" s="48"/>
      <c r="E23" s="35" t="s">
        <v>363</v>
      </c>
      <c r="F23" s="167">
        <f>F24+F30</f>
        <v>809.5</v>
      </c>
      <c r="G23" s="167">
        <f>G24+G30</f>
        <v>809.5</v>
      </c>
    </row>
    <row r="24" spans="1:7" ht="42.75">
      <c r="A24" s="49"/>
      <c r="B24" s="50" t="s">
        <v>364</v>
      </c>
      <c r="C24" s="50"/>
      <c r="D24" s="50"/>
      <c r="E24" s="30" t="s">
        <v>365</v>
      </c>
      <c r="F24" s="148">
        <f aca="true" t="shared" si="0" ref="F24:G28">F25</f>
        <v>808.5</v>
      </c>
      <c r="G24" s="148">
        <f t="shared" si="0"/>
        <v>808.5</v>
      </c>
    </row>
    <row r="25" spans="1:7" ht="15">
      <c r="A25" s="49"/>
      <c r="B25" s="34"/>
      <c r="C25" s="34" t="s">
        <v>331</v>
      </c>
      <c r="D25" s="34"/>
      <c r="E25" s="31" t="s">
        <v>332</v>
      </c>
      <c r="F25" s="39">
        <f t="shared" si="0"/>
        <v>808.5</v>
      </c>
      <c r="G25" s="39">
        <f t="shared" si="0"/>
        <v>808.5</v>
      </c>
    </row>
    <row r="26" spans="1:7" ht="30">
      <c r="A26" s="49"/>
      <c r="B26" s="34"/>
      <c r="C26" s="34" t="s">
        <v>333</v>
      </c>
      <c r="D26" s="34"/>
      <c r="E26" s="31" t="s">
        <v>334</v>
      </c>
      <c r="F26" s="39">
        <f t="shared" si="0"/>
        <v>808.5</v>
      </c>
      <c r="G26" s="39">
        <f t="shared" si="0"/>
        <v>808.5</v>
      </c>
    </row>
    <row r="27" spans="1:7" ht="15">
      <c r="A27" s="49"/>
      <c r="B27" s="34"/>
      <c r="C27" s="34" t="s">
        <v>366</v>
      </c>
      <c r="D27" s="34"/>
      <c r="E27" s="31" t="s">
        <v>336</v>
      </c>
      <c r="F27" s="39">
        <f t="shared" si="0"/>
        <v>808.5</v>
      </c>
      <c r="G27" s="39">
        <f t="shared" si="0"/>
        <v>808.5</v>
      </c>
    </row>
    <row r="28" spans="1:7" ht="75">
      <c r="A28" s="49"/>
      <c r="B28" s="34"/>
      <c r="C28" s="34"/>
      <c r="D28" s="34">
        <v>100</v>
      </c>
      <c r="E28" s="31" t="s">
        <v>337</v>
      </c>
      <c r="F28" s="169">
        <f t="shared" si="0"/>
        <v>808.5</v>
      </c>
      <c r="G28" s="169">
        <f t="shared" si="0"/>
        <v>808.5</v>
      </c>
    </row>
    <row r="29" spans="1:7" ht="30">
      <c r="A29" s="49"/>
      <c r="B29" s="34"/>
      <c r="C29" s="34"/>
      <c r="D29" s="34">
        <v>120</v>
      </c>
      <c r="E29" s="31" t="s">
        <v>367</v>
      </c>
      <c r="F29" s="39">
        <v>808.5</v>
      </c>
      <c r="G29" s="39">
        <v>808.5</v>
      </c>
    </row>
    <row r="30" spans="1:7" ht="57">
      <c r="A30" s="49"/>
      <c r="B30" s="50" t="s">
        <v>368</v>
      </c>
      <c r="C30" s="50"/>
      <c r="D30" s="50"/>
      <c r="E30" s="30" t="s">
        <v>369</v>
      </c>
      <c r="F30" s="148">
        <f>F36+F31</f>
        <v>1</v>
      </c>
      <c r="G30" s="148">
        <f>G36+G31</f>
        <v>1</v>
      </c>
    </row>
    <row r="31" spans="1:7" ht="45">
      <c r="A31" s="49"/>
      <c r="B31" s="50"/>
      <c r="C31" s="34" t="s">
        <v>315</v>
      </c>
      <c r="D31" s="34"/>
      <c r="E31" s="65" t="s">
        <v>316</v>
      </c>
      <c r="F31" s="39">
        <f aca="true" t="shared" si="1" ref="F31:G34">F32</f>
        <v>0</v>
      </c>
      <c r="G31" s="39">
        <f t="shared" si="1"/>
        <v>0</v>
      </c>
    </row>
    <row r="32" spans="1:7" ht="45">
      <c r="A32" s="191"/>
      <c r="B32" s="172"/>
      <c r="C32" s="192" t="s">
        <v>317</v>
      </c>
      <c r="D32" s="192"/>
      <c r="E32" s="193" t="s">
        <v>318</v>
      </c>
      <c r="F32" s="194">
        <f t="shared" si="1"/>
        <v>0</v>
      </c>
      <c r="G32" s="194">
        <f t="shared" si="1"/>
        <v>0</v>
      </c>
    </row>
    <row r="33" spans="1:7" ht="60">
      <c r="A33" s="49"/>
      <c r="B33" s="50"/>
      <c r="C33" s="34" t="s">
        <v>323</v>
      </c>
      <c r="D33" s="34"/>
      <c r="E33" s="65" t="s">
        <v>324</v>
      </c>
      <c r="F33" s="39">
        <f t="shared" si="1"/>
        <v>0</v>
      </c>
      <c r="G33" s="39">
        <f t="shared" si="1"/>
        <v>0</v>
      </c>
    </row>
    <row r="34" spans="1:7" ht="15">
      <c r="A34" s="49"/>
      <c r="B34" s="50"/>
      <c r="C34" s="34"/>
      <c r="D34" s="34">
        <v>500</v>
      </c>
      <c r="E34" s="31" t="s">
        <v>292</v>
      </c>
      <c r="F34" s="169">
        <f t="shared" si="1"/>
        <v>0</v>
      </c>
      <c r="G34" s="169">
        <f t="shared" si="1"/>
        <v>0</v>
      </c>
    </row>
    <row r="35" spans="1:7" ht="15">
      <c r="A35" s="49"/>
      <c r="B35" s="50"/>
      <c r="C35" s="34"/>
      <c r="D35" s="34">
        <v>540</v>
      </c>
      <c r="E35" s="31" t="s">
        <v>183</v>
      </c>
      <c r="F35" s="39">
        <v>0</v>
      </c>
      <c r="G35" s="39">
        <v>0</v>
      </c>
    </row>
    <row r="36" spans="1:7" ht="15">
      <c r="A36" s="49"/>
      <c r="B36" s="34"/>
      <c r="C36" s="34" t="s">
        <v>331</v>
      </c>
      <c r="D36" s="34"/>
      <c r="E36" s="31" t="s">
        <v>332</v>
      </c>
      <c r="F36" s="150">
        <f>F37</f>
        <v>1</v>
      </c>
      <c r="G36" s="150">
        <f>G37</f>
        <v>1</v>
      </c>
    </row>
    <row r="37" spans="1:7" ht="30">
      <c r="A37" s="49"/>
      <c r="B37" s="34"/>
      <c r="C37" s="34" t="s">
        <v>333</v>
      </c>
      <c r="D37" s="34"/>
      <c r="E37" s="31" t="s">
        <v>334</v>
      </c>
      <c r="F37" s="150">
        <f>F41+F38</f>
        <v>1</v>
      </c>
      <c r="G37" s="150">
        <f>G41+G38</f>
        <v>1</v>
      </c>
    </row>
    <row r="38" spans="1:7" ht="15">
      <c r="A38" s="49"/>
      <c r="B38" s="34"/>
      <c r="C38" s="34" t="s">
        <v>335</v>
      </c>
      <c r="D38" s="34"/>
      <c r="E38" s="31" t="s">
        <v>336</v>
      </c>
      <c r="F38" s="150">
        <f>F39</f>
        <v>1</v>
      </c>
      <c r="G38" s="150">
        <f>G39</f>
        <v>1</v>
      </c>
    </row>
    <row r="39" spans="1:7" ht="30">
      <c r="A39" s="49"/>
      <c r="B39" s="34"/>
      <c r="C39" s="34"/>
      <c r="D39" s="34" t="s">
        <v>370</v>
      </c>
      <c r="E39" s="31" t="s">
        <v>367</v>
      </c>
      <c r="F39" s="169">
        <f>F40</f>
        <v>1</v>
      </c>
      <c r="G39" s="169">
        <f>G40</f>
        <v>1</v>
      </c>
    </row>
    <row r="40" spans="1:7" ht="15" customHeight="1">
      <c r="A40" s="49"/>
      <c r="B40" s="34"/>
      <c r="C40" s="34"/>
      <c r="D40" s="34">
        <v>850</v>
      </c>
      <c r="E40" s="31" t="s">
        <v>371</v>
      </c>
      <c r="F40" s="39">
        <v>1</v>
      </c>
      <c r="G40" s="39">
        <v>1</v>
      </c>
    </row>
    <row r="41" spans="1:7" ht="15" customHeight="1">
      <c r="A41" s="49"/>
      <c r="B41" s="34"/>
      <c r="C41" s="34" t="s">
        <v>338</v>
      </c>
      <c r="D41" s="34"/>
      <c r="E41" s="31" t="s">
        <v>339</v>
      </c>
      <c r="F41" s="150">
        <f>F42</f>
        <v>0</v>
      </c>
      <c r="G41" s="150">
        <f>G42</f>
        <v>0</v>
      </c>
    </row>
    <row r="42" spans="1:7" ht="30" customHeight="1">
      <c r="A42" s="49"/>
      <c r="B42" s="34"/>
      <c r="C42" s="34"/>
      <c r="D42" s="34" t="s">
        <v>211</v>
      </c>
      <c r="E42" s="31" t="s">
        <v>212</v>
      </c>
      <c r="F42" s="165">
        <f>F43</f>
        <v>0</v>
      </c>
      <c r="G42" s="165">
        <f>G43</f>
        <v>0</v>
      </c>
    </row>
    <row r="43" spans="1:7" ht="30" customHeight="1">
      <c r="A43" s="49"/>
      <c r="B43" s="34"/>
      <c r="C43" s="34"/>
      <c r="D43" s="34" t="s">
        <v>372</v>
      </c>
      <c r="E43" s="31" t="s">
        <v>373</v>
      </c>
      <c r="F43" s="150">
        <v>0</v>
      </c>
      <c r="G43" s="150">
        <v>0</v>
      </c>
    </row>
    <row r="44" spans="1:7" ht="51.75">
      <c r="A44" s="45" t="s">
        <v>374</v>
      </c>
      <c r="B44" s="53"/>
      <c r="C44" s="54"/>
      <c r="D44" s="53"/>
      <c r="E44" s="43" t="s">
        <v>375</v>
      </c>
      <c r="F44" s="168">
        <f>F45+F131+F140+F156+F169+F195+F218+F239</f>
        <v>2954</v>
      </c>
      <c r="G44" s="168">
        <f>G45+G131+G140+G156+G169+G195+G218+G239</f>
        <v>2857.5</v>
      </c>
    </row>
    <row r="45" spans="1:7" ht="15" customHeight="1">
      <c r="A45" s="47"/>
      <c r="B45" s="48" t="s">
        <v>362</v>
      </c>
      <c r="C45" s="48"/>
      <c r="D45" s="48"/>
      <c r="E45" s="35" t="s">
        <v>363</v>
      </c>
      <c r="F45" s="167">
        <f>F46+F70+F76</f>
        <v>2505.6</v>
      </c>
      <c r="G45" s="167">
        <f>G46+G70+G76</f>
        <v>2505.6</v>
      </c>
    </row>
    <row r="46" spans="1:7" ht="60" customHeight="1">
      <c r="A46" s="51"/>
      <c r="B46" s="50" t="s">
        <v>376</v>
      </c>
      <c r="C46" s="50"/>
      <c r="D46" s="50"/>
      <c r="E46" s="30" t="s">
        <v>377</v>
      </c>
      <c r="F46" s="151">
        <f>F47+F52+F57</f>
        <v>2495.6</v>
      </c>
      <c r="G46" s="151">
        <f>G47+G52+G57</f>
        <v>2495.6</v>
      </c>
    </row>
    <row r="47" spans="1:7" ht="45" customHeight="1">
      <c r="A47" s="51"/>
      <c r="B47" s="50"/>
      <c r="C47" s="58" t="s">
        <v>279</v>
      </c>
      <c r="D47" s="58"/>
      <c r="E47" s="31" t="s">
        <v>280</v>
      </c>
      <c r="F47" s="150">
        <f aca="true" t="shared" si="2" ref="F47:G50">F48</f>
        <v>0</v>
      </c>
      <c r="G47" s="150">
        <f t="shared" si="2"/>
        <v>0</v>
      </c>
    </row>
    <row r="48" spans="1:7" ht="51" customHeight="1">
      <c r="A48" s="186"/>
      <c r="B48" s="172"/>
      <c r="C48" s="187" t="s">
        <v>281</v>
      </c>
      <c r="D48" s="187"/>
      <c r="E48" s="188" t="s">
        <v>282</v>
      </c>
      <c r="F48" s="189">
        <f t="shared" si="2"/>
        <v>0</v>
      </c>
      <c r="G48" s="189">
        <f t="shared" si="2"/>
        <v>0</v>
      </c>
    </row>
    <row r="49" spans="1:7" ht="15" customHeight="1">
      <c r="A49" s="51"/>
      <c r="B49" s="50"/>
      <c r="C49" s="58" t="s">
        <v>289</v>
      </c>
      <c r="D49" s="58"/>
      <c r="E49" s="33" t="s">
        <v>290</v>
      </c>
      <c r="F49" s="169">
        <f t="shared" si="2"/>
        <v>0</v>
      </c>
      <c r="G49" s="169">
        <f t="shared" si="2"/>
        <v>0</v>
      </c>
    </row>
    <row r="50" spans="1:7" ht="15">
      <c r="A50" s="51"/>
      <c r="B50" s="50"/>
      <c r="C50" s="34"/>
      <c r="D50" s="34">
        <v>500</v>
      </c>
      <c r="E50" s="33" t="s">
        <v>378</v>
      </c>
      <c r="F50" s="169">
        <f t="shared" si="2"/>
        <v>0</v>
      </c>
      <c r="G50" s="169">
        <f t="shared" si="2"/>
        <v>0</v>
      </c>
    </row>
    <row r="51" spans="1:7" ht="15">
      <c r="A51" s="51"/>
      <c r="B51" s="50"/>
      <c r="C51" s="34"/>
      <c r="D51" s="34">
        <v>540</v>
      </c>
      <c r="E51" s="33" t="s">
        <v>183</v>
      </c>
      <c r="F51" s="39">
        <v>0</v>
      </c>
      <c r="G51" s="39">
        <v>0</v>
      </c>
    </row>
    <row r="52" spans="1:7" ht="45">
      <c r="A52" s="49"/>
      <c r="B52" s="34"/>
      <c r="C52" s="34" t="s">
        <v>315</v>
      </c>
      <c r="D52" s="34"/>
      <c r="E52" s="65" t="s">
        <v>316</v>
      </c>
      <c r="F52" s="39">
        <f aca="true" t="shared" si="3" ref="F52:G55">F53</f>
        <v>0</v>
      </c>
      <c r="G52" s="39">
        <f t="shared" si="3"/>
        <v>0</v>
      </c>
    </row>
    <row r="53" spans="1:7" ht="45">
      <c r="A53" s="191"/>
      <c r="B53" s="192"/>
      <c r="C53" s="192" t="s">
        <v>317</v>
      </c>
      <c r="D53" s="192"/>
      <c r="E53" s="193" t="s">
        <v>318</v>
      </c>
      <c r="F53" s="194">
        <f t="shared" si="3"/>
        <v>0</v>
      </c>
      <c r="G53" s="194">
        <f t="shared" si="3"/>
        <v>0</v>
      </c>
    </row>
    <row r="54" spans="1:7" ht="60">
      <c r="A54" s="49"/>
      <c r="B54" s="34"/>
      <c r="C54" s="34" t="s">
        <v>325</v>
      </c>
      <c r="D54" s="34"/>
      <c r="E54" s="65" t="s">
        <v>326</v>
      </c>
      <c r="F54" s="39">
        <f t="shared" si="3"/>
        <v>0</v>
      </c>
      <c r="G54" s="39">
        <f t="shared" si="3"/>
        <v>0</v>
      </c>
    </row>
    <row r="55" spans="1:7" ht="15">
      <c r="A55" s="49"/>
      <c r="B55" s="34"/>
      <c r="C55" s="52"/>
      <c r="D55" s="34">
        <v>500</v>
      </c>
      <c r="E55" s="31" t="s">
        <v>292</v>
      </c>
      <c r="F55" s="165">
        <f t="shared" si="3"/>
        <v>0</v>
      </c>
      <c r="G55" s="165">
        <f t="shared" si="3"/>
        <v>0</v>
      </c>
    </row>
    <row r="56" spans="1:7" ht="15">
      <c r="A56" s="49"/>
      <c r="B56" s="34"/>
      <c r="C56" s="52"/>
      <c r="D56" s="34">
        <v>540</v>
      </c>
      <c r="E56" s="31" t="s">
        <v>183</v>
      </c>
      <c r="F56" s="39">
        <v>0</v>
      </c>
      <c r="G56" s="39">
        <v>0</v>
      </c>
    </row>
    <row r="57" spans="1:7" ht="15">
      <c r="A57" s="49"/>
      <c r="B57" s="34"/>
      <c r="C57" s="34" t="s">
        <v>331</v>
      </c>
      <c r="D57" s="34"/>
      <c r="E57" s="31" t="s">
        <v>332</v>
      </c>
      <c r="F57" s="39">
        <f>F58+F66</f>
        <v>2495.6</v>
      </c>
      <c r="G57" s="39">
        <f>G58+G66</f>
        <v>2495.6</v>
      </c>
    </row>
    <row r="58" spans="1:7" ht="30">
      <c r="A58" s="49"/>
      <c r="B58" s="34"/>
      <c r="C58" s="34" t="s">
        <v>333</v>
      </c>
      <c r="D58" s="34"/>
      <c r="E58" s="31" t="s">
        <v>334</v>
      </c>
      <c r="F58" s="39">
        <f>F59</f>
        <v>2494.9</v>
      </c>
      <c r="G58" s="39">
        <f>G59</f>
        <v>2494.9</v>
      </c>
    </row>
    <row r="59" spans="1:7" ht="30" customHeight="1">
      <c r="A59" s="49"/>
      <c r="B59" s="34"/>
      <c r="C59" s="34" t="s">
        <v>340</v>
      </c>
      <c r="D59" s="34"/>
      <c r="E59" s="31" t="s">
        <v>341</v>
      </c>
      <c r="F59" s="39">
        <f>F60+F62+F64</f>
        <v>2494.9</v>
      </c>
      <c r="G59" s="39">
        <f>G60+G62+G64</f>
        <v>2494.9</v>
      </c>
    </row>
    <row r="60" spans="1:7" ht="30" customHeight="1">
      <c r="A60" s="49"/>
      <c r="B60" s="34"/>
      <c r="C60" s="34"/>
      <c r="D60" s="34">
        <v>100</v>
      </c>
      <c r="E60" s="31" t="s">
        <v>337</v>
      </c>
      <c r="F60" s="169">
        <f>F61</f>
        <v>2029.9</v>
      </c>
      <c r="G60" s="169">
        <f>G61</f>
        <v>2029.9</v>
      </c>
    </row>
    <row r="61" spans="1:7" ht="30">
      <c r="A61" s="49"/>
      <c r="B61" s="34"/>
      <c r="C61" s="34"/>
      <c r="D61" s="34">
        <v>120</v>
      </c>
      <c r="E61" s="31" t="s">
        <v>367</v>
      </c>
      <c r="F61" s="39">
        <v>2029.9</v>
      </c>
      <c r="G61" s="39">
        <v>2029.9</v>
      </c>
    </row>
    <row r="62" spans="1:7" ht="30">
      <c r="A62" s="49"/>
      <c r="B62" s="34"/>
      <c r="C62" s="34"/>
      <c r="D62" s="34">
        <v>200</v>
      </c>
      <c r="E62" s="31" t="s">
        <v>212</v>
      </c>
      <c r="F62" s="169">
        <f>F63</f>
        <v>450</v>
      </c>
      <c r="G62" s="169">
        <f>G63</f>
        <v>450</v>
      </c>
    </row>
    <row r="63" spans="1:7" ht="30" customHeight="1">
      <c r="A63" s="49"/>
      <c r="B63" s="34"/>
      <c r="C63" s="34"/>
      <c r="D63" s="34">
        <v>240</v>
      </c>
      <c r="E63" s="31" t="s">
        <v>373</v>
      </c>
      <c r="F63" s="39">
        <v>450</v>
      </c>
      <c r="G63" s="39">
        <v>450</v>
      </c>
    </row>
    <row r="64" spans="1:7" ht="15" customHeight="1">
      <c r="A64" s="49"/>
      <c r="B64" s="34"/>
      <c r="C64" s="34"/>
      <c r="D64" s="34">
        <v>800</v>
      </c>
      <c r="E64" s="31" t="s">
        <v>270</v>
      </c>
      <c r="F64" s="169">
        <f>F65</f>
        <v>15</v>
      </c>
      <c r="G64" s="169">
        <f>G65</f>
        <v>15</v>
      </c>
    </row>
    <row r="65" spans="1:7" ht="15" customHeight="1">
      <c r="A65" s="49"/>
      <c r="B65" s="34"/>
      <c r="C65" s="34"/>
      <c r="D65" s="34">
        <v>850</v>
      </c>
      <c r="E65" s="31" t="s">
        <v>371</v>
      </c>
      <c r="F65" s="39">
        <v>15</v>
      </c>
      <c r="G65" s="39">
        <v>15</v>
      </c>
    </row>
    <row r="66" spans="1:7" ht="30" customHeight="1">
      <c r="A66" s="49"/>
      <c r="B66" s="34"/>
      <c r="C66" s="34" t="s">
        <v>342</v>
      </c>
      <c r="D66" s="34"/>
      <c r="E66" s="31" t="s">
        <v>343</v>
      </c>
      <c r="F66" s="39">
        <f aca="true" t="shared" si="4" ref="F66:G68">F67</f>
        <v>0.7</v>
      </c>
      <c r="G66" s="39">
        <f t="shared" si="4"/>
        <v>0.7</v>
      </c>
    </row>
    <row r="67" spans="1:7" ht="30">
      <c r="A67" s="49"/>
      <c r="B67" s="34"/>
      <c r="C67" s="34" t="s">
        <v>344</v>
      </c>
      <c r="D67" s="34"/>
      <c r="E67" s="31" t="s">
        <v>345</v>
      </c>
      <c r="F67" s="39">
        <f t="shared" si="4"/>
        <v>0.7</v>
      </c>
      <c r="G67" s="39">
        <f t="shared" si="4"/>
        <v>0.7</v>
      </c>
    </row>
    <row r="68" spans="1:7" ht="30" customHeight="1">
      <c r="A68" s="49"/>
      <c r="B68" s="34"/>
      <c r="C68" s="34"/>
      <c r="D68" s="34">
        <v>200</v>
      </c>
      <c r="E68" s="31" t="s">
        <v>212</v>
      </c>
      <c r="F68" s="169">
        <f t="shared" si="4"/>
        <v>0.7</v>
      </c>
      <c r="G68" s="169">
        <f t="shared" si="4"/>
        <v>0.7</v>
      </c>
    </row>
    <row r="69" spans="1:7" ht="30" customHeight="1">
      <c r="A69" s="49"/>
      <c r="B69" s="34"/>
      <c r="C69" s="34"/>
      <c r="D69" s="34">
        <v>240</v>
      </c>
      <c r="E69" s="31" t="s">
        <v>373</v>
      </c>
      <c r="F69" s="39">
        <v>0.7</v>
      </c>
      <c r="G69" s="39">
        <v>0.7</v>
      </c>
    </row>
    <row r="70" spans="1:7" ht="14.25">
      <c r="A70" s="49"/>
      <c r="B70" s="50" t="s">
        <v>379</v>
      </c>
      <c r="C70" s="50"/>
      <c r="D70" s="50"/>
      <c r="E70" s="30" t="s">
        <v>380</v>
      </c>
      <c r="F70" s="148">
        <f aca="true" t="shared" si="5" ref="F70:G74">F71</f>
        <v>10</v>
      </c>
      <c r="G70" s="148">
        <f t="shared" si="5"/>
        <v>10</v>
      </c>
    </row>
    <row r="71" spans="1:7" ht="45">
      <c r="A71" s="49"/>
      <c r="B71" s="34"/>
      <c r="C71" s="34" t="s">
        <v>315</v>
      </c>
      <c r="D71" s="34"/>
      <c r="E71" s="65" t="s">
        <v>316</v>
      </c>
      <c r="F71" s="39">
        <f t="shared" si="5"/>
        <v>10</v>
      </c>
      <c r="G71" s="39">
        <f t="shared" si="5"/>
        <v>10</v>
      </c>
    </row>
    <row r="72" spans="1:7" ht="45">
      <c r="A72" s="49"/>
      <c r="B72" s="34"/>
      <c r="C72" s="192" t="s">
        <v>317</v>
      </c>
      <c r="D72" s="192"/>
      <c r="E72" s="193" t="s">
        <v>318</v>
      </c>
      <c r="F72" s="39">
        <f t="shared" si="5"/>
        <v>10</v>
      </c>
      <c r="G72" s="39">
        <f t="shared" si="5"/>
        <v>10</v>
      </c>
    </row>
    <row r="73" spans="1:7" ht="15" customHeight="1">
      <c r="A73" s="49"/>
      <c r="B73" s="34"/>
      <c r="C73" s="34" t="s">
        <v>321</v>
      </c>
      <c r="D73" s="34"/>
      <c r="E73" s="31" t="s">
        <v>322</v>
      </c>
      <c r="F73" s="150">
        <f t="shared" si="5"/>
        <v>10</v>
      </c>
      <c r="G73" s="150">
        <f t="shared" si="5"/>
        <v>10</v>
      </c>
    </row>
    <row r="74" spans="1:7" ht="15" customHeight="1">
      <c r="A74" s="49"/>
      <c r="B74" s="34"/>
      <c r="C74" s="34"/>
      <c r="D74" s="34">
        <v>800</v>
      </c>
      <c r="E74" s="31" t="s">
        <v>270</v>
      </c>
      <c r="F74" s="165">
        <f t="shared" si="5"/>
        <v>10</v>
      </c>
      <c r="G74" s="165">
        <f t="shared" si="5"/>
        <v>10</v>
      </c>
    </row>
    <row r="75" spans="1:7" ht="15" customHeight="1">
      <c r="A75" s="49"/>
      <c r="B75" s="34"/>
      <c r="C75" s="34"/>
      <c r="D75" s="34">
        <v>870</v>
      </c>
      <c r="E75" s="31" t="s">
        <v>381</v>
      </c>
      <c r="F75" s="39">
        <v>10</v>
      </c>
      <c r="G75" s="39">
        <v>10</v>
      </c>
    </row>
    <row r="76" spans="1:7" ht="30" customHeight="1">
      <c r="A76" s="49"/>
      <c r="B76" s="50" t="s">
        <v>382</v>
      </c>
      <c r="C76" s="50"/>
      <c r="D76" s="50"/>
      <c r="E76" s="30" t="s">
        <v>383</v>
      </c>
      <c r="F76" s="148">
        <f>F77+F82+F103+F126</f>
        <v>0</v>
      </c>
      <c r="G76" s="148">
        <f>G77+G82+G103+G126</f>
        <v>0</v>
      </c>
    </row>
    <row r="77" spans="1:7" ht="45">
      <c r="A77" s="49"/>
      <c r="B77" s="50"/>
      <c r="C77" s="58" t="s">
        <v>230</v>
      </c>
      <c r="D77" s="58"/>
      <c r="E77" s="180" t="s">
        <v>231</v>
      </c>
      <c r="F77" s="39">
        <f aca="true" t="shared" si="6" ref="F77:G80">F78</f>
        <v>0</v>
      </c>
      <c r="G77" s="39">
        <f t="shared" si="6"/>
        <v>0</v>
      </c>
    </row>
    <row r="78" spans="1:7" ht="30" customHeight="1">
      <c r="A78" s="49"/>
      <c r="B78" s="50"/>
      <c r="C78" s="192" t="s">
        <v>250</v>
      </c>
      <c r="D78" s="192"/>
      <c r="E78" s="188" t="s">
        <v>251</v>
      </c>
      <c r="F78" s="150">
        <f t="shared" si="6"/>
        <v>0</v>
      </c>
      <c r="G78" s="150">
        <f t="shared" si="6"/>
        <v>0</v>
      </c>
    </row>
    <row r="79" spans="1:7" ht="30" customHeight="1">
      <c r="A79" s="49"/>
      <c r="B79" s="50"/>
      <c r="C79" s="32" t="s">
        <v>254</v>
      </c>
      <c r="D79" s="34"/>
      <c r="E79" s="31" t="s">
        <v>255</v>
      </c>
      <c r="F79" s="150">
        <f t="shared" si="6"/>
        <v>0</v>
      </c>
      <c r="G79" s="150">
        <f t="shared" si="6"/>
        <v>0</v>
      </c>
    </row>
    <row r="80" spans="1:7" ht="30" customHeight="1">
      <c r="A80" s="49"/>
      <c r="B80" s="50"/>
      <c r="C80" s="32"/>
      <c r="D80" s="34" t="s">
        <v>211</v>
      </c>
      <c r="E80" s="31" t="s">
        <v>212</v>
      </c>
      <c r="F80" s="165">
        <f t="shared" si="6"/>
        <v>0</v>
      </c>
      <c r="G80" s="165">
        <f t="shared" si="6"/>
        <v>0</v>
      </c>
    </row>
    <row r="81" spans="1:7" ht="30" customHeight="1">
      <c r="A81" s="49"/>
      <c r="B81" s="50"/>
      <c r="C81" s="32"/>
      <c r="D81" s="34" t="s">
        <v>372</v>
      </c>
      <c r="E81" s="31" t="s">
        <v>373</v>
      </c>
      <c r="F81" s="39">
        <v>0</v>
      </c>
      <c r="G81" s="39">
        <v>0</v>
      </c>
    </row>
    <row r="82" spans="1:7" ht="30" customHeight="1">
      <c r="A82" s="49"/>
      <c r="B82" s="34"/>
      <c r="C82" s="32" t="s">
        <v>260</v>
      </c>
      <c r="D82" s="34"/>
      <c r="E82" s="31" t="s">
        <v>384</v>
      </c>
      <c r="F82" s="150">
        <f>F83+F93</f>
        <v>0</v>
      </c>
      <c r="G82" s="150">
        <f>G83+G93</f>
        <v>0</v>
      </c>
    </row>
    <row r="83" spans="1:7" ht="30" customHeight="1">
      <c r="A83" s="191"/>
      <c r="B83" s="192"/>
      <c r="C83" s="192" t="s">
        <v>262</v>
      </c>
      <c r="D83" s="192"/>
      <c r="E83" s="188" t="s">
        <v>263</v>
      </c>
      <c r="F83" s="189">
        <f>F84+F87+F90</f>
        <v>0</v>
      </c>
      <c r="G83" s="189">
        <f>G84+G87+G90</f>
        <v>0</v>
      </c>
    </row>
    <row r="84" spans="1:7" ht="30">
      <c r="A84" s="154"/>
      <c r="B84" s="34"/>
      <c r="C84" s="34" t="s">
        <v>264</v>
      </c>
      <c r="D84" s="34"/>
      <c r="E84" s="218" t="s">
        <v>265</v>
      </c>
      <c r="F84" s="150">
        <f>F85</f>
        <v>0</v>
      </c>
      <c r="G84" s="150">
        <f>G85</f>
        <v>0</v>
      </c>
    </row>
    <row r="85" spans="1:7" ht="30" customHeight="1">
      <c r="A85" s="154"/>
      <c r="B85" s="34"/>
      <c r="C85" s="34"/>
      <c r="D85" s="34" t="s">
        <v>211</v>
      </c>
      <c r="E85" s="218" t="s">
        <v>212</v>
      </c>
      <c r="F85" s="165">
        <f>F86</f>
        <v>0</v>
      </c>
      <c r="G85" s="165">
        <f>G86</f>
        <v>0</v>
      </c>
    </row>
    <row r="86" spans="1:7" ht="30" customHeight="1">
      <c r="A86" s="154"/>
      <c r="B86" s="34"/>
      <c r="C86" s="34"/>
      <c r="D86" s="34" t="s">
        <v>372</v>
      </c>
      <c r="E86" s="31" t="s">
        <v>373</v>
      </c>
      <c r="F86" s="150">
        <v>0</v>
      </c>
      <c r="G86" s="150">
        <v>0</v>
      </c>
    </row>
    <row r="87" spans="1:7" ht="45">
      <c r="A87" s="154"/>
      <c r="B87" s="34"/>
      <c r="C87" s="34" t="s">
        <v>266</v>
      </c>
      <c r="D87" s="34"/>
      <c r="E87" s="218" t="s">
        <v>267</v>
      </c>
      <c r="F87" s="39">
        <f>F88</f>
        <v>0</v>
      </c>
      <c r="G87" s="39">
        <f>G88</f>
        <v>0</v>
      </c>
    </row>
    <row r="88" spans="1:7" ht="30" customHeight="1">
      <c r="A88" s="154"/>
      <c r="B88" s="34"/>
      <c r="C88" s="34"/>
      <c r="D88" s="34" t="s">
        <v>211</v>
      </c>
      <c r="E88" s="218" t="s">
        <v>212</v>
      </c>
      <c r="F88" s="169">
        <f>F89</f>
        <v>0</v>
      </c>
      <c r="G88" s="169">
        <f>G89</f>
        <v>0</v>
      </c>
    </row>
    <row r="89" spans="1:7" ht="30" customHeight="1">
      <c r="A89" s="154"/>
      <c r="B89" s="34"/>
      <c r="C89" s="34"/>
      <c r="D89" s="34" t="s">
        <v>372</v>
      </c>
      <c r="E89" s="31" t="s">
        <v>373</v>
      </c>
      <c r="F89" s="39">
        <v>0</v>
      </c>
      <c r="G89" s="39">
        <v>0</v>
      </c>
    </row>
    <row r="90" spans="1:7" ht="15" customHeight="1">
      <c r="A90" s="154"/>
      <c r="B90" s="34"/>
      <c r="C90" s="34" t="s">
        <v>268</v>
      </c>
      <c r="D90" s="34"/>
      <c r="E90" s="218" t="s">
        <v>269</v>
      </c>
      <c r="F90" s="39">
        <f>F91</f>
        <v>0</v>
      </c>
      <c r="G90" s="39">
        <f>G91</f>
        <v>0</v>
      </c>
    </row>
    <row r="91" spans="1:7" ht="15">
      <c r="A91" s="154"/>
      <c r="B91" s="34"/>
      <c r="C91" s="34"/>
      <c r="D91" s="34">
        <v>800</v>
      </c>
      <c r="E91" s="31" t="s">
        <v>270</v>
      </c>
      <c r="F91" s="169">
        <f>F92</f>
        <v>0</v>
      </c>
      <c r="G91" s="169">
        <f>G92</f>
        <v>0</v>
      </c>
    </row>
    <row r="92" spans="1:7" ht="15">
      <c r="A92" s="154"/>
      <c r="B92" s="34"/>
      <c r="C92" s="32"/>
      <c r="D92" s="34">
        <v>850</v>
      </c>
      <c r="E92" s="31" t="s">
        <v>371</v>
      </c>
      <c r="F92" s="39">
        <v>0</v>
      </c>
      <c r="G92" s="39">
        <v>0</v>
      </c>
    </row>
    <row r="93" spans="1:7" ht="45">
      <c r="A93" s="154"/>
      <c r="B93" s="34"/>
      <c r="C93" s="192" t="s">
        <v>271</v>
      </c>
      <c r="D93" s="192"/>
      <c r="E93" s="188" t="s">
        <v>272</v>
      </c>
      <c r="F93" s="39">
        <f>F94+F97+F100</f>
        <v>0</v>
      </c>
      <c r="G93" s="39">
        <f>G94+G97+G100</f>
        <v>0</v>
      </c>
    </row>
    <row r="94" spans="1:7" ht="60">
      <c r="A94" s="154"/>
      <c r="B94" s="34"/>
      <c r="C94" s="34" t="s">
        <v>273</v>
      </c>
      <c r="D94" s="34"/>
      <c r="E94" s="218" t="s">
        <v>274</v>
      </c>
      <c r="F94" s="150">
        <f>F95</f>
        <v>0</v>
      </c>
      <c r="G94" s="150">
        <f>G95</f>
        <v>0</v>
      </c>
    </row>
    <row r="95" spans="1:7" ht="30">
      <c r="A95" s="154"/>
      <c r="B95" s="34"/>
      <c r="C95" s="34"/>
      <c r="D95" s="34" t="s">
        <v>211</v>
      </c>
      <c r="E95" s="218" t="s">
        <v>212</v>
      </c>
      <c r="F95" s="165">
        <f>F96</f>
        <v>0</v>
      </c>
      <c r="G95" s="165">
        <f>G96</f>
        <v>0</v>
      </c>
    </row>
    <row r="96" spans="1:7" ht="30" customHeight="1">
      <c r="A96" s="154"/>
      <c r="B96" s="34"/>
      <c r="C96" s="34"/>
      <c r="D96" s="34" t="s">
        <v>372</v>
      </c>
      <c r="E96" s="31" t="s">
        <v>373</v>
      </c>
      <c r="F96" s="150">
        <v>0</v>
      </c>
      <c r="G96" s="150">
        <v>0</v>
      </c>
    </row>
    <row r="97" spans="1:7" ht="15" customHeight="1">
      <c r="A97" s="154"/>
      <c r="B97" s="34"/>
      <c r="C97" s="34" t="s">
        <v>275</v>
      </c>
      <c r="D97" s="34"/>
      <c r="E97" s="218" t="s">
        <v>276</v>
      </c>
      <c r="F97" s="150">
        <f>F98</f>
        <v>0</v>
      </c>
      <c r="G97" s="150">
        <f>G98</f>
        <v>0</v>
      </c>
    </row>
    <row r="98" spans="1:7" ht="30">
      <c r="A98" s="154"/>
      <c r="B98" s="34"/>
      <c r="C98" s="34"/>
      <c r="D98" s="34" t="s">
        <v>211</v>
      </c>
      <c r="E98" s="218" t="s">
        <v>212</v>
      </c>
      <c r="F98" s="165">
        <f>F99</f>
        <v>0</v>
      </c>
      <c r="G98" s="165">
        <f>G99</f>
        <v>0</v>
      </c>
    </row>
    <row r="99" spans="1:7" ht="30" customHeight="1">
      <c r="A99" s="154"/>
      <c r="B99" s="34"/>
      <c r="C99" s="34"/>
      <c r="D99" s="34" t="s">
        <v>372</v>
      </c>
      <c r="E99" s="31" t="s">
        <v>373</v>
      </c>
      <c r="F99" s="150">
        <v>0</v>
      </c>
      <c r="G99" s="150">
        <v>0</v>
      </c>
    </row>
    <row r="100" spans="1:7" ht="15" customHeight="1">
      <c r="A100" s="154"/>
      <c r="B100" s="34"/>
      <c r="C100" s="34" t="s">
        <v>277</v>
      </c>
      <c r="D100" s="34"/>
      <c r="E100" s="218" t="s">
        <v>278</v>
      </c>
      <c r="F100" s="39">
        <f>F101</f>
        <v>0</v>
      </c>
      <c r="G100" s="39">
        <f>G101</f>
        <v>0</v>
      </c>
    </row>
    <row r="101" spans="1:7" ht="15" customHeight="1">
      <c r="A101" s="154"/>
      <c r="B101" s="34"/>
      <c r="C101" s="34"/>
      <c r="D101" s="34">
        <v>800</v>
      </c>
      <c r="E101" s="31" t="s">
        <v>270</v>
      </c>
      <c r="F101" s="169">
        <f>F102</f>
        <v>0</v>
      </c>
      <c r="G101" s="169">
        <f>G102</f>
        <v>0</v>
      </c>
    </row>
    <row r="102" spans="1:7" ht="15" customHeight="1">
      <c r="A102" s="154"/>
      <c r="B102" s="34"/>
      <c r="C102" s="32"/>
      <c r="D102" s="34">
        <v>850</v>
      </c>
      <c r="E102" s="31" t="s">
        <v>371</v>
      </c>
      <c r="F102" s="39">
        <v>0</v>
      </c>
      <c r="G102" s="39">
        <v>0</v>
      </c>
    </row>
    <row r="103" spans="1:7" ht="60">
      <c r="A103" s="154"/>
      <c r="B103" s="34"/>
      <c r="C103" s="58" t="s">
        <v>293</v>
      </c>
      <c r="D103" s="58"/>
      <c r="E103" s="180" t="s">
        <v>294</v>
      </c>
      <c r="F103" s="39">
        <f>F104</f>
        <v>0</v>
      </c>
      <c r="G103" s="39">
        <f>G104</f>
        <v>0</v>
      </c>
    </row>
    <row r="104" spans="1:7" ht="30" customHeight="1">
      <c r="A104" s="191"/>
      <c r="B104" s="192"/>
      <c r="C104" s="192" t="s">
        <v>295</v>
      </c>
      <c r="D104" s="192"/>
      <c r="E104" s="188" t="s">
        <v>296</v>
      </c>
      <c r="F104" s="194">
        <f>F105+F108+F111+F114+F117+F120+F123</f>
        <v>0</v>
      </c>
      <c r="G104" s="194">
        <f>G105+G108+G111+G114+G117+G120+G123</f>
        <v>0</v>
      </c>
    </row>
    <row r="105" spans="1:7" ht="15" customHeight="1">
      <c r="A105" s="154"/>
      <c r="B105" s="34"/>
      <c r="C105" s="34" t="s">
        <v>297</v>
      </c>
      <c r="D105" s="34"/>
      <c r="E105" s="218" t="s">
        <v>298</v>
      </c>
      <c r="F105" s="39">
        <f>F106</f>
        <v>0</v>
      </c>
      <c r="G105" s="39">
        <f>G106</f>
        <v>0</v>
      </c>
    </row>
    <row r="106" spans="1:7" ht="30">
      <c r="A106" s="154"/>
      <c r="B106" s="34"/>
      <c r="C106" s="34"/>
      <c r="D106" s="34" t="s">
        <v>211</v>
      </c>
      <c r="E106" s="218" t="s">
        <v>212</v>
      </c>
      <c r="F106" s="169">
        <f>F107</f>
        <v>0</v>
      </c>
      <c r="G106" s="169">
        <f>G107</f>
        <v>0</v>
      </c>
    </row>
    <row r="107" spans="1:7" ht="30" customHeight="1">
      <c r="A107" s="154"/>
      <c r="B107" s="34"/>
      <c r="C107" s="34"/>
      <c r="D107" s="34" t="s">
        <v>372</v>
      </c>
      <c r="E107" s="31" t="s">
        <v>373</v>
      </c>
      <c r="F107" s="39">
        <v>0</v>
      </c>
      <c r="G107" s="39">
        <v>0</v>
      </c>
    </row>
    <row r="108" spans="1:7" ht="15" customHeight="1">
      <c r="A108" s="154"/>
      <c r="B108" s="34"/>
      <c r="C108" s="34" t="s">
        <v>299</v>
      </c>
      <c r="D108" s="34"/>
      <c r="E108" s="218" t="s">
        <v>300</v>
      </c>
      <c r="F108" s="39">
        <f>F109</f>
        <v>0</v>
      </c>
      <c r="G108" s="39">
        <f>G109</f>
        <v>0</v>
      </c>
    </row>
    <row r="109" spans="1:7" ht="30" customHeight="1">
      <c r="A109" s="154"/>
      <c r="B109" s="34"/>
      <c r="C109" s="34"/>
      <c r="D109" s="34" t="s">
        <v>211</v>
      </c>
      <c r="E109" s="218" t="s">
        <v>212</v>
      </c>
      <c r="F109" s="169">
        <f>F110</f>
        <v>0</v>
      </c>
      <c r="G109" s="169">
        <f>G110</f>
        <v>0</v>
      </c>
    </row>
    <row r="110" spans="1:7" ht="30" customHeight="1">
      <c r="A110" s="154"/>
      <c r="B110" s="34"/>
      <c r="C110" s="34"/>
      <c r="D110" s="34" t="s">
        <v>372</v>
      </c>
      <c r="E110" s="31" t="s">
        <v>373</v>
      </c>
      <c r="F110" s="39">
        <v>0</v>
      </c>
      <c r="G110" s="39">
        <v>0</v>
      </c>
    </row>
    <row r="111" spans="1:7" ht="30" customHeight="1">
      <c r="A111" s="154"/>
      <c r="B111" s="34"/>
      <c r="C111" s="34" t="s">
        <v>301</v>
      </c>
      <c r="D111" s="34"/>
      <c r="E111" s="218" t="s">
        <v>302</v>
      </c>
      <c r="F111" s="169">
        <f>F112</f>
        <v>0</v>
      </c>
      <c r="G111" s="169">
        <f>G112</f>
        <v>0</v>
      </c>
    </row>
    <row r="112" spans="1:7" ht="30">
      <c r="A112" s="154"/>
      <c r="B112" s="34"/>
      <c r="C112" s="34"/>
      <c r="D112" s="34" t="s">
        <v>211</v>
      </c>
      <c r="E112" s="218" t="s">
        <v>212</v>
      </c>
      <c r="F112" s="39">
        <f>F113</f>
        <v>0</v>
      </c>
      <c r="G112" s="39">
        <f>G113</f>
        <v>0</v>
      </c>
    </row>
    <row r="113" spans="1:7" ht="30" customHeight="1">
      <c r="A113" s="154"/>
      <c r="B113" s="34"/>
      <c r="C113" s="34"/>
      <c r="D113" s="34" t="s">
        <v>372</v>
      </c>
      <c r="E113" s="31" t="s">
        <v>373</v>
      </c>
      <c r="F113" s="39">
        <v>0</v>
      </c>
      <c r="G113" s="39">
        <v>0</v>
      </c>
    </row>
    <row r="114" spans="1:7" ht="30" customHeight="1">
      <c r="A114" s="154"/>
      <c r="B114" s="34"/>
      <c r="C114" s="34" t="s">
        <v>303</v>
      </c>
      <c r="D114" s="34"/>
      <c r="E114" s="218" t="s">
        <v>304</v>
      </c>
      <c r="F114" s="169">
        <f>F115</f>
        <v>0</v>
      </c>
      <c r="G114" s="169">
        <f>G115</f>
        <v>0</v>
      </c>
    </row>
    <row r="115" spans="1:7" ht="30">
      <c r="A115" s="49"/>
      <c r="B115" s="55"/>
      <c r="C115" s="34"/>
      <c r="D115" s="34" t="s">
        <v>211</v>
      </c>
      <c r="E115" s="218" t="s">
        <v>212</v>
      </c>
      <c r="F115" s="39">
        <f>F116</f>
        <v>0</v>
      </c>
      <c r="G115" s="39">
        <f>G116</f>
        <v>0</v>
      </c>
    </row>
    <row r="116" spans="1:7" ht="30" customHeight="1">
      <c r="A116" s="49"/>
      <c r="B116" s="55"/>
      <c r="C116" s="34"/>
      <c r="D116" s="34" t="s">
        <v>372</v>
      </c>
      <c r="E116" s="31" t="s">
        <v>373</v>
      </c>
      <c r="F116" s="39">
        <v>0</v>
      </c>
      <c r="G116" s="39">
        <v>0</v>
      </c>
    </row>
    <row r="117" spans="1:7" ht="45">
      <c r="A117" s="49"/>
      <c r="B117" s="55"/>
      <c r="C117" s="34" t="s">
        <v>305</v>
      </c>
      <c r="D117" s="34"/>
      <c r="E117" s="218" t="s">
        <v>306</v>
      </c>
      <c r="F117" s="169">
        <f>F118</f>
        <v>0</v>
      </c>
      <c r="G117" s="169">
        <f>G118</f>
        <v>0</v>
      </c>
    </row>
    <row r="118" spans="1:7" ht="30">
      <c r="A118" s="49"/>
      <c r="B118" s="55"/>
      <c r="C118" s="34"/>
      <c r="D118" s="34" t="s">
        <v>211</v>
      </c>
      <c r="E118" s="218" t="s">
        <v>212</v>
      </c>
      <c r="F118" s="39">
        <f>F119</f>
        <v>0</v>
      </c>
      <c r="G118" s="39">
        <f>G119</f>
        <v>0</v>
      </c>
    </row>
    <row r="119" spans="1:7" ht="30" customHeight="1">
      <c r="A119" s="49"/>
      <c r="B119" s="55"/>
      <c r="C119" s="34"/>
      <c r="D119" s="34" t="s">
        <v>372</v>
      </c>
      <c r="E119" s="31" t="s">
        <v>373</v>
      </c>
      <c r="F119" s="39">
        <v>0</v>
      </c>
      <c r="G119" s="39">
        <v>0</v>
      </c>
    </row>
    <row r="120" spans="1:7" ht="30">
      <c r="A120" s="49"/>
      <c r="B120" s="34"/>
      <c r="C120" s="34" t="s">
        <v>307</v>
      </c>
      <c r="D120" s="34"/>
      <c r="E120" s="31" t="s">
        <v>308</v>
      </c>
      <c r="F120" s="169">
        <f>F121</f>
        <v>0</v>
      </c>
      <c r="G120" s="169">
        <f>G121</f>
        <v>0</v>
      </c>
    </row>
    <row r="121" spans="1:7" ht="30">
      <c r="A121" s="49"/>
      <c r="B121" s="34"/>
      <c r="C121" s="34"/>
      <c r="D121" s="34" t="s">
        <v>211</v>
      </c>
      <c r="E121" s="218" t="s">
        <v>212</v>
      </c>
      <c r="F121" s="39">
        <f>F122</f>
        <v>0</v>
      </c>
      <c r="G121" s="39">
        <f>G122</f>
        <v>0</v>
      </c>
    </row>
    <row r="122" spans="1:7" ht="30" customHeight="1">
      <c r="A122" s="49"/>
      <c r="B122" s="34"/>
      <c r="C122" s="34"/>
      <c r="D122" s="34" t="s">
        <v>372</v>
      </c>
      <c r="E122" s="31" t="s">
        <v>373</v>
      </c>
      <c r="F122" s="39">
        <v>0</v>
      </c>
      <c r="G122" s="39">
        <v>0</v>
      </c>
    </row>
    <row r="123" spans="1:7" ht="30">
      <c r="A123" s="154"/>
      <c r="B123" s="34"/>
      <c r="C123" s="34" t="s">
        <v>309</v>
      </c>
      <c r="D123" s="34"/>
      <c r="E123" s="218" t="s">
        <v>310</v>
      </c>
      <c r="F123" s="169">
        <f>F124</f>
        <v>0</v>
      </c>
      <c r="G123" s="169">
        <f>G124</f>
        <v>0</v>
      </c>
    </row>
    <row r="124" spans="1:7" ht="30" customHeight="1">
      <c r="A124" s="49"/>
      <c r="B124" s="34"/>
      <c r="C124" s="34"/>
      <c r="D124" s="34" t="s">
        <v>211</v>
      </c>
      <c r="E124" s="218" t="s">
        <v>212</v>
      </c>
      <c r="F124" s="39">
        <f>F125</f>
        <v>0</v>
      </c>
      <c r="G124" s="39">
        <f>G125</f>
        <v>0</v>
      </c>
    </row>
    <row r="125" spans="1:7" ht="30" customHeight="1">
      <c r="A125" s="49"/>
      <c r="B125" s="34"/>
      <c r="C125" s="34"/>
      <c r="D125" s="34" t="s">
        <v>372</v>
      </c>
      <c r="E125" s="31" t="s">
        <v>373</v>
      </c>
      <c r="F125" s="39">
        <v>0</v>
      </c>
      <c r="G125" s="39">
        <v>0</v>
      </c>
    </row>
    <row r="126" spans="1:7" ht="45" customHeight="1">
      <c r="A126" s="49"/>
      <c r="B126" s="34"/>
      <c r="C126" s="34" t="s">
        <v>315</v>
      </c>
      <c r="D126" s="34"/>
      <c r="E126" s="65" t="s">
        <v>316</v>
      </c>
      <c r="F126" s="39">
        <f aca="true" t="shared" si="7" ref="F126:G129">F127</f>
        <v>0</v>
      </c>
      <c r="G126" s="39">
        <f t="shared" si="7"/>
        <v>0</v>
      </c>
    </row>
    <row r="127" spans="1:7" ht="45" customHeight="1">
      <c r="A127" s="49"/>
      <c r="B127" s="34"/>
      <c r="C127" s="192" t="s">
        <v>317</v>
      </c>
      <c r="D127" s="192"/>
      <c r="E127" s="193" t="s">
        <v>318</v>
      </c>
      <c r="F127" s="39">
        <f t="shared" si="7"/>
        <v>0</v>
      </c>
      <c r="G127" s="39">
        <f t="shared" si="7"/>
        <v>0</v>
      </c>
    </row>
    <row r="128" spans="1:7" ht="30" customHeight="1">
      <c r="A128" s="49"/>
      <c r="B128" s="34"/>
      <c r="C128" s="34" t="s">
        <v>319</v>
      </c>
      <c r="D128" s="34"/>
      <c r="E128" s="31" t="s">
        <v>320</v>
      </c>
      <c r="F128" s="39">
        <f t="shared" si="7"/>
        <v>0</v>
      </c>
      <c r="G128" s="39">
        <f t="shared" si="7"/>
        <v>0</v>
      </c>
    </row>
    <row r="129" spans="1:7" ht="15" customHeight="1">
      <c r="A129" s="49"/>
      <c r="B129" s="34"/>
      <c r="C129" s="58"/>
      <c r="D129" s="34" t="s">
        <v>370</v>
      </c>
      <c r="E129" s="31" t="s">
        <v>270</v>
      </c>
      <c r="F129" s="169">
        <f t="shared" si="7"/>
        <v>0</v>
      </c>
      <c r="G129" s="169">
        <f t="shared" si="7"/>
        <v>0</v>
      </c>
    </row>
    <row r="130" spans="1:7" ht="15" customHeight="1">
      <c r="A130" s="49"/>
      <c r="B130" s="34"/>
      <c r="C130" s="58"/>
      <c r="D130" s="34" t="s">
        <v>385</v>
      </c>
      <c r="E130" s="31" t="s">
        <v>371</v>
      </c>
      <c r="F130" s="39">
        <v>0</v>
      </c>
      <c r="G130" s="39">
        <v>0</v>
      </c>
    </row>
    <row r="131" spans="1:7" ht="15" customHeight="1">
      <c r="A131" s="59"/>
      <c r="B131" s="60" t="s">
        <v>386</v>
      </c>
      <c r="C131" s="60"/>
      <c r="D131" s="60"/>
      <c r="E131" s="66" t="s">
        <v>387</v>
      </c>
      <c r="F131" s="170">
        <f>F132</f>
        <v>0</v>
      </c>
      <c r="G131" s="170">
        <f>G132</f>
        <v>0</v>
      </c>
    </row>
    <row r="132" spans="1:7" ht="15" customHeight="1">
      <c r="A132" s="59"/>
      <c r="B132" s="60" t="s">
        <v>388</v>
      </c>
      <c r="C132" s="60"/>
      <c r="D132" s="60"/>
      <c r="E132" s="17" t="s">
        <v>389</v>
      </c>
      <c r="F132" s="170">
        <f>F133</f>
        <v>0</v>
      </c>
      <c r="G132" s="170">
        <f>G133</f>
        <v>0</v>
      </c>
    </row>
    <row r="133" spans="1:7" ht="15" customHeight="1">
      <c r="A133" s="156"/>
      <c r="B133" s="61"/>
      <c r="C133" s="58" t="s">
        <v>331</v>
      </c>
      <c r="D133" s="58"/>
      <c r="E133" s="180" t="s">
        <v>332</v>
      </c>
      <c r="F133" s="169">
        <f>F135</f>
        <v>0</v>
      </c>
      <c r="G133" s="169">
        <f>G135</f>
        <v>0</v>
      </c>
    </row>
    <row r="134" spans="1:7" ht="45" customHeight="1">
      <c r="A134" s="156"/>
      <c r="B134" s="61"/>
      <c r="C134" s="34" t="s">
        <v>342</v>
      </c>
      <c r="D134" s="34"/>
      <c r="E134" s="31" t="s">
        <v>343</v>
      </c>
      <c r="F134" s="169">
        <f>F135</f>
        <v>0</v>
      </c>
      <c r="G134" s="169">
        <f>G135</f>
        <v>0</v>
      </c>
    </row>
    <row r="135" spans="1:7" ht="30" customHeight="1">
      <c r="A135" s="59"/>
      <c r="B135" s="61"/>
      <c r="C135" s="34" t="s">
        <v>346</v>
      </c>
      <c r="D135" s="34"/>
      <c r="E135" s="31" t="s">
        <v>347</v>
      </c>
      <c r="F135" s="169">
        <f>F136+F138</f>
        <v>0</v>
      </c>
      <c r="G135" s="169">
        <f>G136+G138</f>
        <v>0</v>
      </c>
    </row>
    <row r="136" spans="1:7" ht="30" customHeight="1">
      <c r="A136" s="59"/>
      <c r="B136" s="61"/>
      <c r="C136" s="61"/>
      <c r="D136" s="58">
        <v>100</v>
      </c>
      <c r="E136" s="31" t="s">
        <v>337</v>
      </c>
      <c r="F136" s="169">
        <f>F137</f>
        <v>0</v>
      </c>
      <c r="G136" s="169">
        <f>G137</f>
        <v>0</v>
      </c>
    </row>
    <row r="137" spans="1:7" ht="30" customHeight="1">
      <c r="A137" s="49"/>
      <c r="B137" s="36"/>
      <c r="C137" s="36"/>
      <c r="D137" s="34">
        <v>120</v>
      </c>
      <c r="E137" s="31" t="s">
        <v>367</v>
      </c>
      <c r="F137" s="39">
        <v>0</v>
      </c>
      <c r="G137" s="39">
        <v>0</v>
      </c>
    </row>
    <row r="138" spans="1:7" ht="30">
      <c r="A138" s="49"/>
      <c r="B138" s="36"/>
      <c r="C138" s="36"/>
      <c r="D138" s="34">
        <v>200</v>
      </c>
      <c r="E138" s="31" t="s">
        <v>212</v>
      </c>
      <c r="F138" s="150">
        <f>F139</f>
        <v>0</v>
      </c>
      <c r="G138" s="150">
        <f>G139</f>
        <v>0</v>
      </c>
    </row>
    <row r="139" spans="1:7" ht="30" customHeight="1">
      <c r="A139" s="59"/>
      <c r="B139" s="61"/>
      <c r="C139" s="61"/>
      <c r="D139" s="58">
        <v>240</v>
      </c>
      <c r="E139" s="31" t="s">
        <v>373</v>
      </c>
      <c r="F139" s="169">
        <v>0</v>
      </c>
      <c r="G139" s="169">
        <v>0</v>
      </c>
    </row>
    <row r="140" spans="1:7" ht="30" customHeight="1">
      <c r="A140" s="59"/>
      <c r="B140" s="57" t="s">
        <v>390</v>
      </c>
      <c r="C140" s="57"/>
      <c r="D140" s="57"/>
      <c r="E140" s="68" t="s">
        <v>391</v>
      </c>
      <c r="F140" s="171">
        <f>F141+F150</f>
        <v>0</v>
      </c>
      <c r="G140" s="171">
        <f>G141+G150</f>
        <v>0</v>
      </c>
    </row>
    <row r="141" spans="1:7" ht="15" customHeight="1">
      <c r="A141" s="59"/>
      <c r="B141" s="57" t="s">
        <v>392</v>
      </c>
      <c r="C141" s="57"/>
      <c r="D141" s="57"/>
      <c r="E141" s="30" t="s">
        <v>393</v>
      </c>
      <c r="F141" s="170">
        <f>F142</f>
        <v>0</v>
      </c>
      <c r="G141" s="170">
        <f>G142</f>
        <v>0</v>
      </c>
    </row>
    <row r="142" spans="1:7" ht="60" customHeight="1">
      <c r="A142" s="156"/>
      <c r="B142" s="58"/>
      <c r="C142" s="58" t="s">
        <v>279</v>
      </c>
      <c r="D142" s="58"/>
      <c r="E142" s="180" t="s">
        <v>280</v>
      </c>
      <c r="F142" s="169">
        <f>F143</f>
        <v>0</v>
      </c>
      <c r="G142" s="169">
        <f>G143</f>
        <v>0</v>
      </c>
    </row>
    <row r="143" spans="1:7" ht="45" customHeight="1">
      <c r="A143" s="195"/>
      <c r="B143" s="187"/>
      <c r="C143" s="192" t="s">
        <v>281</v>
      </c>
      <c r="D143" s="192"/>
      <c r="E143" s="188" t="s">
        <v>282</v>
      </c>
      <c r="F143" s="196">
        <f>F144+F147</f>
        <v>0</v>
      </c>
      <c r="G143" s="196">
        <f>G144+G147</f>
        <v>0</v>
      </c>
    </row>
    <row r="144" spans="1:7" ht="30" customHeight="1">
      <c r="A144" s="156"/>
      <c r="B144" s="58"/>
      <c r="C144" s="58" t="s">
        <v>285</v>
      </c>
      <c r="D144" s="58"/>
      <c r="E144" s="31" t="s">
        <v>286</v>
      </c>
      <c r="F144" s="169">
        <f>F145</f>
        <v>0</v>
      </c>
      <c r="G144" s="169">
        <f>G145</f>
        <v>0</v>
      </c>
    </row>
    <row r="145" spans="1:7" ht="30" customHeight="1">
      <c r="A145" s="156"/>
      <c r="B145" s="58"/>
      <c r="C145" s="58"/>
      <c r="D145" s="34" t="s">
        <v>209</v>
      </c>
      <c r="E145" s="31" t="s">
        <v>210</v>
      </c>
      <c r="F145" s="169">
        <f>F146</f>
        <v>0</v>
      </c>
      <c r="G145" s="169">
        <f>G146</f>
        <v>0</v>
      </c>
    </row>
    <row r="146" spans="1:7" ht="15">
      <c r="A146" s="156"/>
      <c r="B146" s="58"/>
      <c r="C146" s="58"/>
      <c r="D146" s="58">
        <v>610</v>
      </c>
      <c r="E146" s="31" t="s">
        <v>394</v>
      </c>
      <c r="F146" s="169">
        <v>0</v>
      </c>
      <c r="G146" s="169">
        <v>0</v>
      </c>
    </row>
    <row r="147" spans="1:7" ht="30">
      <c r="A147" s="156"/>
      <c r="B147" s="58"/>
      <c r="C147" s="58" t="s">
        <v>287</v>
      </c>
      <c r="D147" s="34"/>
      <c r="E147" s="31" t="s">
        <v>288</v>
      </c>
      <c r="F147" s="169">
        <f>F148</f>
        <v>0</v>
      </c>
      <c r="G147" s="169">
        <f>G148</f>
        <v>0</v>
      </c>
    </row>
    <row r="148" spans="1:7" ht="30" customHeight="1">
      <c r="A148" s="156"/>
      <c r="B148" s="58"/>
      <c r="C148" s="58"/>
      <c r="D148" s="34" t="s">
        <v>209</v>
      </c>
      <c r="E148" s="31" t="s">
        <v>210</v>
      </c>
      <c r="F148" s="169">
        <f>F149</f>
        <v>0</v>
      </c>
      <c r="G148" s="169">
        <f>G149</f>
        <v>0</v>
      </c>
    </row>
    <row r="149" spans="1:7" ht="15" customHeight="1">
      <c r="A149" s="156"/>
      <c r="B149" s="58"/>
      <c r="C149" s="58"/>
      <c r="D149" s="58">
        <v>610</v>
      </c>
      <c r="E149" s="31" t="s">
        <v>394</v>
      </c>
      <c r="F149" s="169">
        <v>0</v>
      </c>
      <c r="G149" s="169">
        <v>0</v>
      </c>
    </row>
    <row r="150" spans="1:7" ht="15" customHeight="1">
      <c r="A150" s="49"/>
      <c r="B150" s="50" t="s">
        <v>395</v>
      </c>
      <c r="C150" s="50"/>
      <c r="D150" s="50"/>
      <c r="E150" s="30" t="s">
        <v>396</v>
      </c>
      <c r="F150" s="151">
        <f aca="true" t="shared" si="8" ref="F150:G154">F151</f>
        <v>0</v>
      </c>
      <c r="G150" s="151">
        <f t="shared" si="8"/>
        <v>0</v>
      </c>
    </row>
    <row r="151" spans="1:7" ht="60" customHeight="1">
      <c r="A151" s="49"/>
      <c r="B151" s="34"/>
      <c r="C151" s="58" t="s">
        <v>279</v>
      </c>
      <c r="D151" s="58"/>
      <c r="E151" s="180" t="s">
        <v>280</v>
      </c>
      <c r="F151" s="39">
        <f t="shared" si="8"/>
        <v>0</v>
      </c>
      <c r="G151" s="39">
        <f t="shared" si="8"/>
        <v>0</v>
      </c>
    </row>
    <row r="152" spans="1:7" ht="45" customHeight="1">
      <c r="A152" s="49"/>
      <c r="B152" s="34"/>
      <c r="C152" s="192" t="s">
        <v>281</v>
      </c>
      <c r="D152" s="192"/>
      <c r="E152" s="188" t="s">
        <v>282</v>
      </c>
      <c r="F152" s="39">
        <f t="shared" si="8"/>
        <v>0</v>
      </c>
      <c r="G152" s="39">
        <f t="shared" si="8"/>
        <v>0</v>
      </c>
    </row>
    <row r="153" spans="1:7" ht="30" customHeight="1">
      <c r="A153" s="49"/>
      <c r="B153" s="34"/>
      <c r="C153" s="58" t="s">
        <v>283</v>
      </c>
      <c r="D153" s="58"/>
      <c r="E153" s="31" t="s">
        <v>284</v>
      </c>
      <c r="F153" s="39">
        <f t="shared" si="8"/>
        <v>0</v>
      </c>
      <c r="G153" s="39">
        <f t="shared" si="8"/>
        <v>0</v>
      </c>
    </row>
    <row r="154" spans="1:7" ht="30" customHeight="1">
      <c r="A154" s="49"/>
      <c r="B154" s="34"/>
      <c r="C154" s="58"/>
      <c r="D154" s="34" t="s">
        <v>209</v>
      </c>
      <c r="E154" s="31" t="s">
        <v>210</v>
      </c>
      <c r="F154" s="39">
        <f t="shared" si="8"/>
        <v>0</v>
      </c>
      <c r="G154" s="39">
        <f t="shared" si="8"/>
        <v>0</v>
      </c>
    </row>
    <row r="155" spans="1:7" ht="15" customHeight="1">
      <c r="A155" s="49"/>
      <c r="B155" s="34"/>
      <c r="C155" s="58"/>
      <c r="D155" s="58">
        <v>610</v>
      </c>
      <c r="E155" s="31" t="s">
        <v>394</v>
      </c>
      <c r="F155" s="150">
        <v>0</v>
      </c>
      <c r="G155" s="150">
        <v>0</v>
      </c>
    </row>
    <row r="156" spans="1:7" ht="14.25">
      <c r="A156" s="59"/>
      <c r="B156" s="57" t="s">
        <v>397</v>
      </c>
      <c r="C156" s="57"/>
      <c r="D156" s="57"/>
      <c r="E156" s="68" t="s">
        <v>398</v>
      </c>
      <c r="F156" s="171">
        <f aca="true" t="shared" si="9" ref="F156:G158">F157</f>
        <v>289.9</v>
      </c>
      <c r="G156" s="171">
        <f t="shared" si="9"/>
        <v>242.6</v>
      </c>
    </row>
    <row r="157" spans="1:7" ht="14.25">
      <c r="A157" s="59"/>
      <c r="B157" s="57" t="s">
        <v>399</v>
      </c>
      <c r="C157" s="57"/>
      <c r="D157" s="57"/>
      <c r="E157" s="66" t="s">
        <v>400</v>
      </c>
      <c r="F157" s="171">
        <f t="shared" si="9"/>
        <v>289.9</v>
      </c>
      <c r="G157" s="171">
        <f t="shared" si="9"/>
        <v>242.6</v>
      </c>
    </row>
    <row r="158" spans="1:7" ht="15" customHeight="1">
      <c r="A158" s="156"/>
      <c r="B158" s="58"/>
      <c r="C158" s="58" t="s">
        <v>230</v>
      </c>
      <c r="D158" s="58"/>
      <c r="E158" s="180" t="s">
        <v>231</v>
      </c>
      <c r="F158" s="165">
        <f t="shared" si="9"/>
        <v>289.9</v>
      </c>
      <c r="G158" s="165">
        <f t="shared" si="9"/>
        <v>242.6</v>
      </c>
    </row>
    <row r="159" spans="1:7" ht="15" customHeight="1">
      <c r="A159" s="156"/>
      <c r="B159" s="58"/>
      <c r="C159" s="192" t="s">
        <v>232</v>
      </c>
      <c r="D159" s="192"/>
      <c r="E159" s="188" t="s">
        <v>233</v>
      </c>
      <c r="F159" s="165">
        <f>F160+F163+F166</f>
        <v>289.9</v>
      </c>
      <c r="G159" s="165">
        <f>G160+G163+G166</f>
        <v>242.6</v>
      </c>
    </row>
    <row r="160" spans="1:7" ht="45" customHeight="1">
      <c r="A160" s="156"/>
      <c r="B160" s="58"/>
      <c r="C160" s="34" t="s">
        <v>234</v>
      </c>
      <c r="D160" s="34"/>
      <c r="E160" s="31" t="s">
        <v>235</v>
      </c>
      <c r="F160" s="39">
        <f>F161</f>
        <v>289.9</v>
      </c>
      <c r="G160" s="39">
        <f>G161</f>
        <v>242.6</v>
      </c>
    </row>
    <row r="161" spans="1:7" ht="30" customHeight="1">
      <c r="A161" s="156"/>
      <c r="B161" s="58"/>
      <c r="C161" s="34"/>
      <c r="D161" s="34" t="s">
        <v>209</v>
      </c>
      <c r="E161" s="31" t="s">
        <v>210</v>
      </c>
      <c r="F161" s="39">
        <f>F162</f>
        <v>289.9</v>
      </c>
      <c r="G161" s="39">
        <f>G162</f>
        <v>242.6</v>
      </c>
    </row>
    <row r="162" spans="1:7" ht="15">
      <c r="A162" s="156"/>
      <c r="B162" s="58"/>
      <c r="C162" s="34"/>
      <c r="D162" s="58">
        <v>610</v>
      </c>
      <c r="E162" s="31" t="s">
        <v>394</v>
      </c>
      <c r="F162" s="39">
        <v>289.9</v>
      </c>
      <c r="G162" s="39">
        <v>242.6</v>
      </c>
    </row>
    <row r="163" spans="1:7" ht="45">
      <c r="A163" s="156"/>
      <c r="B163" s="58"/>
      <c r="C163" s="34" t="s">
        <v>236</v>
      </c>
      <c r="D163" s="34"/>
      <c r="E163" s="31" t="s">
        <v>237</v>
      </c>
      <c r="F163" s="39">
        <f>F164</f>
        <v>0</v>
      </c>
      <c r="G163" s="39">
        <f>G164</f>
        <v>0</v>
      </c>
    </row>
    <row r="164" spans="1:7" ht="30" customHeight="1">
      <c r="A164" s="156"/>
      <c r="B164" s="58"/>
      <c r="C164" s="34"/>
      <c r="D164" s="34" t="s">
        <v>209</v>
      </c>
      <c r="E164" s="31" t="s">
        <v>210</v>
      </c>
      <c r="F164" s="39">
        <f>F165</f>
        <v>0</v>
      </c>
      <c r="G164" s="39">
        <f>G165</f>
        <v>0</v>
      </c>
    </row>
    <row r="165" spans="1:7" ht="15" customHeight="1">
      <c r="A165" s="156"/>
      <c r="B165" s="58"/>
      <c r="C165" s="34"/>
      <c r="D165" s="58">
        <v>610</v>
      </c>
      <c r="E165" s="31" t="s">
        <v>394</v>
      </c>
      <c r="F165" s="39">
        <v>0</v>
      </c>
      <c r="G165" s="39">
        <v>0</v>
      </c>
    </row>
    <row r="166" spans="1:7" ht="15" customHeight="1">
      <c r="A166" s="156"/>
      <c r="B166" s="58"/>
      <c r="C166" s="34" t="s">
        <v>238</v>
      </c>
      <c r="D166" s="34"/>
      <c r="E166" s="31" t="s">
        <v>239</v>
      </c>
      <c r="F166" s="39">
        <f>F167</f>
        <v>0</v>
      </c>
      <c r="G166" s="39">
        <f>G167</f>
        <v>0</v>
      </c>
    </row>
    <row r="167" spans="1:7" ht="30" customHeight="1">
      <c r="A167" s="49"/>
      <c r="B167" s="58"/>
      <c r="C167" s="34"/>
      <c r="D167" s="34" t="s">
        <v>209</v>
      </c>
      <c r="E167" s="31" t="s">
        <v>210</v>
      </c>
      <c r="F167" s="39">
        <f>F168</f>
        <v>0</v>
      </c>
      <c r="G167" s="39">
        <f>G168</f>
        <v>0</v>
      </c>
    </row>
    <row r="168" spans="1:7" ht="15" customHeight="1">
      <c r="A168" s="49"/>
      <c r="B168" s="58"/>
      <c r="C168" s="34"/>
      <c r="D168" s="58">
        <v>610</v>
      </c>
      <c r="E168" s="31" t="s">
        <v>394</v>
      </c>
      <c r="F168" s="39">
        <v>0</v>
      </c>
      <c r="G168" s="39">
        <v>0</v>
      </c>
    </row>
    <row r="169" spans="1:7" ht="15" customHeight="1">
      <c r="A169" s="59"/>
      <c r="B169" s="57" t="s">
        <v>401</v>
      </c>
      <c r="C169" s="57"/>
      <c r="D169" s="57"/>
      <c r="E169" s="68" t="s">
        <v>402</v>
      </c>
      <c r="F169" s="171">
        <f>F170+F176</f>
        <v>0</v>
      </c>
      <c r="G169" s="171">
        <f>G170+G176</f>
        <v>0</v>
      </c>
    </row>
    <row r="170" spans="1:7" ht="15" customHeight="1">
      <c r="A170" s="49"/>
      <c r="B170" s="50" t="s">
        <v>403</v>
      </c>
      <c r="C170" s="50"/>
      <c r="D170" s="50"/>
      <c r="E170" s="30" t="s">
        <v>404</v>
      </c>
      <c r="F170" s="148">
        <f aca="true" t="shared" si="10" ref="F170:G174">F171</f>
        <v>0</v>
      </c>
      <c r="G170" s="148">
        <f t="shared" si="10"/>
        <v>0</v>
      </c>
    </row>
    <row r="171" spans="1:7" ht="45" customHeight="1">
      <c r="A171" s="49"/>
      <c r="B171" s="34"/>
      <c r="C171" s="58" t="s">
        <v>230</v>
      </c>
      <c r="D171" s="58"/>
      <c r="E171" s="180" t="s">
        <v>231</v>
      </c>
      <c r="F171" s="150">
        <f t="shared" si="10"/>
        <v>0</v>
      </c>
      <c r="G171" s="150">
        <f t="shared" si="10"/>
        <v>0</v>
      </c>
    </row>
    <row r="172" spans="1:7" ht="30" customHeight="1">
      <c r="A172" s="49"/>
      <c r="B172" s="34"/>
      <c r="C172" s="192" t="s">
        <v>240</v>
      </c>
      <c r="D172" s="192"/>
      <c r="E172" s="188" t="s">
        <v>241</v>
      </c>
      <c r="F172" s="39">
        <f t="shared" si="10"/>
        <v>0</v>
      </c>
      <c r="G172" s="39">
        <f t="shared" si="10"/>
        <v>0</v>
      </c>
    </row>
    <row r="173" spans="1:7" ht="60" customHeight="1">
      <c r="A173" s="49"/>
      <c r="B173" s="34"/>
      <c r="C173" s="34" t="s">
        <v>242</v>
      </c>
      <c r="D173" s="34"/>
      <c r="E173" s="31" t="s">
        <v>243</v>
      </c>
      <c r="F173" s="39">
        <f t="shared" si="10"/>
        <v>0</v>
      </c>
      <c r="G173" s="39">
        <f t="shared" si="10"/>
        <v>0</v>
      </c>
    </row>
    <row r="174" spans="1:7" ht="30" customHeight="1">
      <c r="A174" s="49"/>
      <c r="B174" s="34"/>
      <c r="C174" s="34"/>
      <c r="D174" s="34" t="s">
        <v>209</v>
      </c>
      <c r="E174" s="31" t="s">
        <v>210</v>
      </c>
      <c r="F174" s="150">
        <f t="shared" si="10"/>
        <v>0</v>
      </c>
      <c r="G174" s="150">
        <f t="shared" si="10"/>
        <v>0</v>
      </c>
    </row>
    <row r="175" spans="1:7" ht="15">
      <c r="A175" s="49"/>
      <c r="B175" s="34"/>
      <c r="C175" s="34"/>
      <c r="D175" s="58">
        <v>610</v>
      </c>
      <c r="E175" s="31" t="s">
        <v>394</v>
      </c>
      <c r="F175" s="39">
        <v>0</v>
      </c>
      <c r="G175" s="39">
        <v>0</v>
      </c>
    </row>
    <row r="176" spans="1:7" ht="30" customHeight="1">
      <c r="A176" s="49"/>
      <c r="B176" s="50" t="s">
        <v>405</v>
      </c>
      <c r="C176" s="50"/>
      <c r="D176" s="50"/>
      <c r="E176" s="30" t="s">
        <v>406</v>
      </c>
      <c r="F176" s="148">
        <f>F177</f>
        <v>0</v>
      </c>
      <c r="G176" s="148">
        <f>G177</f>
        <v>0</v>
      </c>
    </row>
    <row r="177" spans="1:7" ht="45" customHeight="1">
      <c r="A177" s="49"/>
      <c r="B177" s="34"/>
      <c r="C177" s="58" t="s">
        <v>230</v>
      </c>
      <c r="D177" s="58"/>
      <c r="E177" s="180" t="s">
        <v>231</v>
      </c>
      <c r="F177" s="165">
        <f>F178+F185</f>
        <v>0</v>
      </c>
      <c r="G177" s="165">
        <f>G178+G185</f>
        <v>0</v>
      </c>
    </row>
    <row r="178" spans="1:7" ht="45">
      <c r="A178" s="49"/>
      <c r="B178" s="34"/>
      <c r="C178" s="192" t="s">
        <v>244</v>
      </c>
      <c r="D178" s="192"/>
      <c r="E178" s="188" t="s">
        <v>245</v>
      </c>
      <c r="F178" s="165">
        <f>F179+F182</f>
        <v>0</v>
      </c>
      <c r="G178" s="165">
        <f>G179+G182</f>
        <v>0</v>
      </c>
    </row>
    <row r="179" spans="1:7" ht="30" customHeight="1">
      <c r="A179" s="49"/>
      <c r="B179" s="34"/>
      <c r="C179" s="34" t="s">
        <v>246</v>
      </c>
      <c r="D179" s="34"/>
      <c r="E179" s="31" t="s">
        <v>247</v>
      </c>
      <c r="F179" s="39">
        <f>F180</f>
        <v>0</v>
      </c>
      <c r="G179" s="39">
        <f>G180</f>
        <v>0</v>
      </c>
    </row>
    <row r="180" spans="1:7" ht="30" customHeight="1">
      <c r="A180" s="49"/>
      <c r="B180" s="34"/>
      <c r="C180" s="34"/>
      <c r="D180" s="34" t="s">
        <v>209</v>
      </c>
      <c r="E180" s="31" t="s">
        <v>210</v>
      </c>
      <c r="F180" s="39">
        <f>F181</f>
        <v>0</v>
      </c>
      <c r="G180" s="39">
        <f>G181</f>
        <v>0</v>
      </c>
    </row>
    <row r="181" spans="1:7" ht="15" customHeight="1">
      <c r="A181" s="49"/>
      <c r="B181" s="34"/>
      <c r="C181" s="34"/>
      <c r="D181" s="58">
        <v>610</v>
      </c>
      <c r="E181" s="31" t="s">
        <v>394</v>
      </c>
      <c r="F181" s="39">
        <v>0</v>
      </c>
      <c r="G181" s="39">
        <v>0</v>
      </c>
    </row>
    <row r="182" spans="1:7" ht="30" customHeight="1">
      <c r="A182" s="49"/>
      <c r="B182" s="34"/>
      <c r="C182" s="34" t="s">
        <v>248</v>
      </c>
      <c r="D182" s="34"/>
      <c r="E182" s="31" t="s">
        <v>249</v>
      </c>
      <c r="F182" s="39">
        <f>F183</f>
        <v>0</v>
      </c>
      <c r="G182" s="39">
        <f>G183</f>
        <v>0</v>
      </c>
    </row>
    <row r="183" spans="1:7" ht="30" customHeight="1">
      <c r="A183" s="59"/>
      <c r="B183" s="58"/>
      <c r="C183" s="34"/>
      <c r="D183" s="34" t="s">
        <v>209</v>
      </c>
      <c r="E183" s="31" t="s">
        <v>210</v>
      </c>
      <c r="F183" s="39">
        <f>F184</f>
        <v>0</v>
      </c>
      <c r="G183" s="39">
        <f>G184</f>
        <v>0</v>
      </c>
    </row>
    <row r="184" spans="1:7" ht="15">
      <c r="A184" s="59"/>
      <c r="B184" s="58"/>
      <c r="C184" s="34"/>
      <c r="D184" s="58">
        <v>610</v>
      </c>
      <c r="E184" s="31" t="s">
        <v>394</v>
      </c>
      <c r="F184" s="39">
        <v>0</v>
      </c>
      <c r="G184" s="39">
        <v>0</v>
      </c>
    </row>
    <row r="185" spans="1:7" ht="30" customHeight="1">
      <c r="A185" s="59"/>
      <c r="B185" s="58"/>
      <c r="C185" s="192" t="s">
        <v>250</v>
      </c>
      <c r="D185" s="192"/>
      <c r="E185" s="188" t="s">
        <v>251</v>
      </c>
      <c r="F185" s="39">
        <f>F186+F189+F192</f>
        <v>0</v>
      </c>
      <c r="G185" s="39">
        <f>G186+G189+G192</f>
        <v>0</v>
      </c>
    </row>
    <row r="186" spans="1:7" ht="30" customHeight="1">
      <c r="A186" s="59"/>
      <c r="B186" s="58"/>
      <c r="C186" s="34" t="s">
        <v>252</v>
      </c>
      <c r="D186" s="34"/>
      <c r="E186" s="31" t="s">
        <v>253</v>
      </c>
      <c r="F186" s="39">
        <f>F187</f>
        <v>0</v>
      </c>
      <c r="G186" s="39">
        <f>G187</f>
        <v>0</v>
      </c>
    </row>
    <row r="187" spans="1:7" ht="30" customHeight="1">
      <c r="A187" s="59"/>
      <c r="B187" s="58"/>
      <c r="C187" s="34"/>
      <c r="D187" s="34" t="s">
        <v>209</v>
      </c>
      <c r="E187" s="31" t="s">
        <v>210</v>
      </c>
      <c r="F187" s="39">
        <f>F188</f>
        <v>0</v>
      </c>
      <c r="G187" s="39">
        <f>G188</f>
        <v>0</v>
      </c>
    </row>
    <row r="188" spans="1:7" ht="15" customHeight="1">
      <c r="A188" s="59"/>
      <c r="B188" s="58"/>
      <c r="C188" s="34"/>
      <c r="D188" s="58">
        <v>610</v>
      </c>
      <c r="E188" s="31" t="s">
        <v>394</v>
      </c>
      <c r="F188" s="39">
        <v>0</v>
      </c>
      <c r="G188" s="39">
        <v>0</v>
      </c>
    </row>
    <row r="189" spans="1:7" ht="15" customHeight="1">
      <c r="A189" s="59"/>
      <c r="B189" s="58"/>
      <c r="C189" s="34" t="s">
        <v>256</v>
      </c>
      <c r="D189" s="34"/>
      <c r="E189" s="31" t="s">
        <v>257</v>
      </c>
      <c r="F189" s="39">
        <f>F190</f>
        <v>0</v>
      </c>
      <c r="G189" s="39">
        <f>G190</f>
        <v>0</v>
      </c>
    </row>
    <row r="190" spans="1:7" ht="30" customHeight="1">
      <c r="A190" s="59"/>
      <c r="B190" s="58"/>
      <c r="C190" s="34"/>
      <c r="D190" s="34" t="s">
        <v>209</v>
      </c>
      <c r="E190" s="31" t="s">
        <v>210</v>
      </c>
      <c r="F190" s="39">
        <f>F191</f>
        <v>0</v>
      </c>
      <c r="G190" s="39">
        <f>G191</f>
        <v>0</v>
      </c>
    </row>
    <row r="191" spans="1:7" ht="15" customHeight="1">
      <c r="A191" s="59"/>
      <c r="B191" s="58"/>
      <c r="C191" s="34"/>
      <c r="D191" s="58">
        <v>610</v>
      </c>
      <c r="E191" s="31" t="s">
        <v>394</v>
      </c>
      <c r="F191" s="39">
        <v>0</v>
      </c>
      <c r="G191" s="39">
        <v>0</v>
      </c>
    </row>
    <row r="192" spans="1:7" ht="30" customHeight="1">
      <c r="A192" s="59"/>
      <c r="B192" s="58"/>
      <c r="C192" s="34" t="s">
        <v>258</v>
      </c>
      <c r="D192" s="34"/>
      <c r="E192" s="31" t="s">
        <v>259</v>
      </c>
      <c r="F192" s="39">
        <f>F193</f>
        <v>0</v>
      </c>
      <c r="G192" s="39">
        <f>G193</f>
        <v>0</v>
      </c>
    </row>
    <row r="193" spans="1:7" ht="30" customHeight="1">
      <c r="A193" s="59"/>
      <c r="B193" s="58"/>
      <c r="C193" s="34"/>
      <c r="D193" s="34" t="s">
        <v>209</v>
      </c>
      <c r="E193" s="31" t="s">
        <v>210</v>
      </c>
      <c r="F193" s="39">
        <f>F194</f>
        <v>0</v>
      </c>
      <c r="G193" s="39">
        <f>G194</f>
        <v>0</v>
      </c>
    </row>
    <row r="194" spans="1:7" ht="15" customHeight="1">
      <c r="A194" s="59"/>
      <c r="B194" s="58"/>
      <c r="C194" s="34"/>
      <c r="D194" s="58">
        <v>610</v>
      </c>
      <c r="E194" s="31" t="s">
        <v>394</v>
      </c>
      <c r="F194" s="39">
        <v>0</v>
      </c>
      <c r="G194" s="39">
        <v>0</v>
      </c>
    </row>
    <row r="195" spans="1:7" ht="15" customHeight="1">
      <c r="A195" s="59"/>
      <c r="B195" s="57" t="s">
        <v>407</v>
      </c>
      <c r="C195" s="57"/>
      <c r="D195" s="57"/>
      <c r="E195" s="68" t="s">
        <v>408</v>
      </c>
      <c r="F195" s="170">
        <f aca="true" t="shared" si="11" ref="F195:G197">F196</f>
        <v>87.10000000000002</v>
      </c>
      <c r="G195" s="170">
        <f t="shared" si="11"/>
        <v>37.900000000000006</v>
      </c>
    </row>
    <row r="196" spans="1:7" ht="15" customHeight="1">
      <c r="A196" s="114"/>
      <c r="B196" s="57" t="s">
        <v>409</v>
      </c>
      <c r="C196" s="57"/>
      <c r="D196" s="57"/>
      <c r="E196" s="30" t="s">
        <v>410</v>
      </c>
      <c r="F196" s="171">
        <f t="shared" si="11"/>
        <v>87.10000000000002</v>
      </c>
      <c r="G196" s="171">
        <f t="shared" si="11"/>
        <v>37.900000000000006</v>
      </c>
    </row>
    <row r="197" spans="1:7" ht="30" customHeight="1">
      <c r="A197" s="114"/>
      <c r="B197" s="57"/>
      <c r="C197" s="58" t="s">
        <v>203</v>
      </c>
      <c r="D197" s="58"/>
      <c r="E197" s="180" t="s">
        <v>204</v>
      </c>
      <c r="F197" s="171">
        <f t="shared" si="11"/>
        <v>87.10000000000002</v>
      </c>
      <c r="G197" s="171">
        <f t="shared" si="11"/>
        <v>37.900000000000006</v>
      </c>
    </row>
    <row r="198" spans="1:7" ht="30" customHeight="1">
      <c r="A198" s="114"/>
      <c r="B198" s="57"/>
      <c r="C198" s="192" t="s">
        <v>205</v>
      </c>
      <c r="D198" s="192"/>
      <c r="E198" s="188" t="s">
        <v>206</v>
      </c>
      <c r="F198" s="171">
        <f>F199+F204+F207+F210+F213</f>
        <v>87.10000000000002</v>
      </c>
      <c r="G198" s="171">
        <f>G199+G204+G207+G210+G213</f>
        <v>37.900000000000006</v>
      </c>
    </row>
    <row r="199" spans="1:7" ht="15" customHeight="1">
      <c r="A199" s="114"/>
      <c r="B199" s="57"/>
      <c r="C199" s="34" t="s">
        <v>207</v>
      </c>
      <c r="D199" s="34"/>
      <c r="E199" s="31" t="s">
        <v>208</v>
      </c>
      <c r="F199" s="39">
        <f>F200+F202</f>
        <v>87.10000000000002</v>
      </c>
      <c r="G199" s="39">
        <f>G200+G202</f>
        <v>37.900000000000006</v>
      </c>
    </row>
    <row r="200" spans="1:7" ht="30" customHeight="1">
      <c r="A200" s="114"/>
      <c r="B200" s="57"/>
      <c r="C200" s="34"/>
      <c r="D200" s="34" t="s">
        <v>209</v>
      </c>
      <c r="E200" s="31" t="s">
        <v>210</v>
      </c>
      <c r="F200" s="39">
        <f>F201</f>
        <v>87.10000000000002</v>
      </c>
      <c r="G200" s="39">
        <f>G201</f>
        <v>37.900000000000006</v>
      </c>
    </row>
    <row r="201" spans="1:7" ht="15">
      <c r="A201" s="114"/>
      <c r="B201" s="57"/>
      <c r="C201" s="34"/>
      <c r="D201" s="58">
        <v>610</v>
      </c>
      <c r="E201" s="31" t="s">
        <v>394</v>
      </c>
      <c r="F201" s="39">
        <f>377-289.9</f>
        <v>87.10000000000002</v>
      </c>
      <c r="G201" s="39">
        <f>280.5-242.6</f>
        <v>37.900000000000006</v>
      </c>
    </row>
    <row r="202" spans="1:7" ht="30" customHeight="1">
      <c r="A202" s="114"/>
      <c r="B202" s="57"/>
      <c r="C202" s="34"/>
      <c r="D202" s="34" t="s">
        <v>211</v>
      </c>
      <c r="E202" s="218" t="s">
        <v>212</v>
      </c>
      <c r="F202" s="39">
        <f>F203</f>
        <v>0</v>
      </c>
      <c r="G202" s="39">
        <f>G203</f>
        <v>0</v>
      </c>
    </row>
    <row r="203" spans="1:7" ht="30" customHeight="1">
      <c r="A203" s="114"/>
      <c r="B203" s="57"/>
      <c r="C203" s="34"/>
      <c r="D203" s="58">
        <v>240</v>
      </c>
      <c r="E203" s="31" t="s">
        <v>373</v>
      </c>
      <c r="F203" s="39">
        <v>0</v>
      </c>
      <c r="G203" s="39">
        <v>0</v>
      </c>
    </row>
    <row r="204" spans="1:7" ht="30" customHeight="1">
      <c r="A204" s="114"/>
      <c r="B204" s="57"/>
      <c r="C204" s="34" t="s">
        <v>213</v>
      </c>
      <c r="D204" s="34"/>
      <c r="E204" s="31" t="s">
        <v>214</v>
      </c>
      <c r="F204" s="39">
        <f>F205</f>
        <v>0</v>
      </c>
      <c r="G204" s="39">
        <f>G205</f>
        <v>0</v>
      </c>
    </row>
    <row r="205" spans="1:7" ht="30" customHeight="1">
      <c r="A205" s="114"/>
      <c r="B205" s="57"/>
      <c r="C205" s="34"/>
      <c r="D205" s="34" t="s">
        <v>211</v>
      </c>
      <c r="E205" s="218" t="s">
        <v>212</v>
      </c>
      <c r="F205" s="39">
        <f>F206</f>
        <v>0</v>
      </c>
      <c r="G205" s="39">
        <f>G206</f>
        <v>0</v>
      </c>
    </row>
    <row r="206" spans="1:7" ht="30" customHeight="1">
      <c r="A206" s="114"/>
      <c r="B206" s="57"/>
      <c r="C206" s="34"/>
      <c r="D206" s="58">
        <v>240</v>
      </c>
      <c r="E206" s="31" t="s">
        <v>373</v>
      </c>
      <c r="F206" s="39">
        <v>0</v>
      </c>
      <c r="G206" s="39">
        <v>0</v>
      </c>
    </row>
    <row r="207" spans="1:7" ht="30" customHeight="1">
      <c r="A207" s="114"/>
      <c r="B207" s="57"/>
      <c r="C207" s="34" t="s">
        <v>215</v>
      </c>
      <c r="D207" s="34"/>
      <c r="E207" s="31" t="s">
        <v>216</v>
      </c>
      <c r="F207" s="39">
        <f>F208</f>
        <v>0</v>
      </c>
      <c r="G207" s="39">
        <f>G208</f>
        <v>0</v>
      </c>
    </row>
    <row r="208" spans="1:7" ht="30" customHeight="1">
      <c r="A208" s="114"/>
      <c r="B208" s="57"/>
      <c r="C208" s="34"/>
      <c r="D208" s="34" t="s">
        <v>211</v>
      </c>
      <c r="E208" s="218" t="s">
        <v>212</v>
      </c>
      <c r="F208" s="39">
        <f>F209</f>
        <v>0</v>
      </c>
      <c r="G208" s="39">
        <f>G209</f>
        <v>0</v>
      </c>
    </row>
    <row r="209" spans="1:7" ht="30" customHeight="1">
      <c r="A209" s="114"/>
      <c r="B209" s="57"/>
      <c r="C209" s="34"/>
      <c r="D209" s="58">
        <v>240</v>
      </c>
      <c r="E209" s="31" t="s">
        <v>373</v>
      </c>
      <c r="F209" s="39">
        <v>0</v>
      </c>
      <c r="G209" s="39">
        <v>0</v>
      </c>
    </row>
    <row r="210" spans="1:7" ht="15" customHeight="1">
      <c r="A210" s="114"/>
      <c r="B210" s="57"/>
      <c r="C210" s="34" t="s">
        <v>217</v>
      </c>
      <c r="D210" s="34"/>
      <c r="E210" s="31" t="s">
        <v>218</v>
      </c>
      <c r="F210" s="39">
        <f>F211</f>
        <v>0</v>
      </c>
      <c r="G210" s="39">
        <f>G211</f>
        <v>0</v>
      </c>
    </row>
    <row r="211" spans="1:7" ht="30">
      <c r="A211" s="114"/>
      <c r="B211" s="57"/>
      <c r="C211" s="34"/>
      <c r="D211" s="34" t="s">
        <v>211</v>
      </c>
      <c r="E211" s="218" t="s">
        <v>212</v>
      </c>
      <c r="F211" s="39">
        <f>F212</f>
        <v>0</v>
      </c>
      <c r="G211" s="39">
        <f>G212</f>
        <v>0</v>
      </c>
    </row>
    <row r="212" spans="1:7" ht="30" customHeight="1">
      <c r="A212" s="114"/>
      <c r="B212" s="57"/>
      <c r="C212" s="57"/>
      <c r="D212" s="58">
        <v>240</v>
      </c>
      <c r="E212" s="31" t="s">
        <v>373</v>
      </c>
      <c r="F212" s="165">
        <v>0</v>
      </c>
      <c r="G212" s="165">
        <v>0</v>
      </c>
    </row>
    <row r="213" spans="1:7" ht="30" customHeight="1">
      <c r="A213" s="200"/>
      <c r="B213" s="58"/>
      <c r="C213" s="58" t="s">
        <v>220</v>
      </c>
      <c r="D213" s="58"/>
      <c r="E213" s="31" t="s">
        <v>221</v>
      </c>
      <c r="F213" s="165">
        <f>F214+F216</f>
        <v>0</v>
      </c>
      <c r="G213" s="165">
        <f>G214+G216</f>
        <v>0</v>
      </c>
    </row>
    <row r="214" spans="1:7" ht="30" customHeight="1">
      <c r="A214" s="200"/>
      <c r="B214" s="58"/>
      <c r="C214" s="58"/>
      <c r="D214" s="34" t="s">
        <v>209</v>
      </c>
      <c r="E214" s="31" t="s">
        <v>210</v>
      </c>
      <c r="F214" s="165">
        <f>F215</f>
        <v>0</v>
      </c>
      <c r="G214" s="165">
        <f>G215</f>
        <v>0</v>
      </c>
    </row>
    <row r="215" spans="1:7" ht="15" customHeight="1">
      <c r="A215" s="200"/>
      <c r="B215" s="58"/>
      <c r="C215" s="58"/>
      <c r="D215" s="58">
        <v>610</v>
      </c>
      <c r="E215" s="31" t="s">
        <v>394</v>
      </c>
      <c r="F215" s="165">
        <v>0</v>
      </c>
      <c r="G215" s="165">
        <v>0</v>
      </c>
    </row>
    <row r="216" spans="1:7" ht="30" customHeight="1">
      <c r="A216" s="200"/>
      <c r="B216" s="58"/>
      <c r="C216" s="58"/>
      <c r="D216" s="34" t="s">
        <v>211</v>
      </c>
      <c r="E216" s="218" t="s">
        <v>212</v>
      </c>
      <c r="F216" s="165">
        <f>F217</f>
        <v>0</v>
      </c>
      <c r="G216" s="165">
        <f>G217</f>
        <v>0</v>
      </c>
    </row>
    <row r="217" spans="1:7" ht="30" customHeight="1">
      <c r="A217" s="200"/>
      <c r="B217" s="58"/>
      <c r="C217" s="58"/>
      <c r="D217" s="58">
        <v>240</v>
      </c>
      <c r="E217" s="31" t="s">
        <v>373</v>
      </c>
      <c r="F217" s="165">
        <v>0</v>
      </c>
      <c r="G217" s="165">
        <v>0</v>
      </c>
    </row>
    <row r="218" spans="1:7" ht="15" customHeight="1">
      <c r="A218" s="114"/>
      <c r="B218" s="57" t="s">
        <v>411</v>
      </c>
      <c r="C218" s="57"/>
      <c r="D218" s="57"/>
      <c r="E218" s="30" t="s">
        <v>412</v>
      </c>
      <c r="F218" s="171">
        <f>F225</f>
        <v>71.4</v>
      </c>
      <c r="G218" s="171">
        <f>G225</f>
        <v>71.4</v>
      </c>
    </row>
    <row r="219" spans="1:7" ht="15" customHeight="1">
      <c r="A219" s="114"/>
      <c r="B219" s="57" t="s">
        <v>413</v>
      </c>
      <c r="C219" s="57"/>
      <c r="D219" s="57"/>
      <c r="E219" s="30" t="s">
        <v>414</v>
      </c>
      <c r="F219" s="171">
        <f aca="true" t="shared" si="12" ref="F219:G223">F220</f>
        <v>0</v>
      </c>
      <c r="G219" s="171">
        <f t="shared" si="12"/>
        <v>0</v>
      </c>
    </row>
    <row r="220" spans="1:7" ht="60" customHeight="1">
      <c r="A220" s="200"/>
      <c r="B220" s="58"/>
      <c r="C220" s="58" t="s">
        <v>293</v>
      </c>
      <c r="D220" s="58"/>
      <c r="E220" s="180" t="s">
        <v>294</v>
      </c>
      <c r="F220" s="165">
        <f t="shared" si="12"/>
        <v>0</v>
      </c>
      <c r="G220" s="165">
        <f t="shared" si="12"/>
        <v>0</v>
      </c>
    </row>
    <row r="221" spans="1:7" ht="90" customHeight="1">
      <c r="A221" s="200"/>
      <c r="B221" s="58"/>
      <c r="C221" s="192" t="s">
        <v>295</v>
      </c>
      <c r="D221" s="192"/>
      <c r="E221" s="188" t="s">
        <v>296</v>
      </c>
      <c r="F221" s="165">
        <f t="shared" si="12"/>
        <v>0</v>
      </c>
      <c r="G221" s="165">
        <f t="shared" si="12"/>
        <v>0</v>
      </c>
    </row>
    <row r="222" spans="1:7" ht="30" customHeight="1">
      <c r="A222" s="200"/>
      <c r="B222" s="58"/>
      <c r="C222" s="34" t="s">
        <v>311</v>
      </c>
      <c r="D222" s="34"/>
      <c r="E222" s="31" t="s">
        <v>312</v>
      </c>
      <c r="F222" s="165">
        <f t="shared" si="12"/>
        <v>0</v>
      </c>
      <c r="G222" s="165">
        <f t="shared" si="12"/>
        <v>0</v>
      </c>
    </row>
    <row r="223" spans="1:7" ht="15" customHeight="1">
      <c r="A223" s="200"/>
      <c r="B223" s="58"/>
      <c r="C223" s="34"/>
      <c r="D223" s="34" t="s">
        <v>313</v>
      </c>
      <c r="E223" s="31" t="s">
        <v>314</v>
      </c>
      <c r="F223" s="165">
        <f t="shared" si="12"/>
        <v>0</v>
      </c>
      <c r="G223" s="165">
        <f t="shared" si="12"/>
        <v>0</v>
      </c>
    </row>
    <row r="224" spans="1:7" ht="30" customHeight="1">
      <c r="A224" s="200"/>
      <c r="B224" s="58"/>
      <c r="C224" s="34"/>
      <c r="D224" s="34" t="s">
        <v>415</v>
      </c>
      <c r="E224" s="31" t="s">
        <v>416</v>
      </c>
      <c r="F224" s="165">
        <v>0</v>
      </c>
      <c r="G224" s="165">
        <v>0</v>
      </c>
    </row>
    <row r="225" spans="1:7" ht="15" customHeight="1">
      <c r="A225" s="114"/>
      <c r="B225" s="57" t="s">
        <v>417</v>
      </c>
      <c r="C225" s="57"/>
      <c r="D225" s="57"/>
      <c r="E225" s="30" t="s">
        <v>418</v>
      </c>
      <c r="F225" s="171">
        <f>F226+F234</f>
        <v>71.4</v>
      </c>
      <c r="G225" s="171">
        <f>G226+G234</f>
        <v>71.4</v>
      </c>
    </row>
    <row r="226" spans="1:7" ht="45" customHeight="1">
      <c r="A226" s="114"/>
      <c r="B226" s="57"/>
      <c r="C226" s="58" t="s">
        <v>315</v>
      </c>
      <c r="D226" s="58"/>
      <c r="E226" s="180" t="s">
        <v>316</v>
      </c>
      <c r="F226" s="39">
        <f aca="true" t="shared" si="13" ref="F226:G229">F227</f>
        <v>0</v>
      </c>
      <c r="G226" s="39">
        <f t="shared" si="13"/>
        <v>0</v>
      </c>
    </row>
    <row r="227" spans="1:7" ht="45" customHeight="1">
      <c r="A227" s="114"/>
      <c r="B227" s="57"/>
      <c r="C227" s="192" t="s">
        <v>317</v>
      </c>
      <c r="D227" s="192"/>
      <c r="E227" s="188" t="s">
        <v>318</v>
      </c>
      <c r="F227" s="39">
        <f>F228+F231</f>
        <v>0</v>
      </c>
      <c r="G227" s="39">
        <f>G228+G231</f>
        <v>0</v>
      </c>
    </row>
    <row r="228" spans="1:7" ht="30" customHeight="1">
      <c r="A228" s="114"/>
      <c r="B228" s="57"/>
      <c r="C228" s="34" t="s">
        <v>327</v>
      </c>
      <c r="D228" s="34"/>
      <c r="E228" s="31" t="s">
        <v>328</v>
      </c>
      <c r="F228" s="150">
        <f t="shared" si="13"/>
        <v>0</v>
      </c>
      <c r="G228" s="150">
        <f t="shared" si="13"/>
        <v>0</v>
      </c>
    </row>
    <row r="229" spans="1:7" ht="15">
      <c r="A229" s="114"/>
      <c r="B229" s="57"/>
      <c r="C229" s="34"/>
      <c r="D229" s="34">
        <v>500</v>
      </c>
      <c r="E229" s="31" t="s">
        <v>292</v>
      </c>
      <c r="F229" s="150">
        <f t="shared" si="13"/>
        <v>0</v>
      </c>
      <c r="G229" s="150">
        <f t="shared" si="13"/>
        <v>0</v>
      </c>
    </row>
    <row r="230" spans="1:7" ht="15">
      <c r="A230" s="114"/>
      <c r="B230" s="57"/>
      <c r="C230" s="34"/>
      <c r="D230" s="34">
        <v>540</v>
      </c>
      <c r="E230" s="31" t="s">
        <v>183</v>
      </c>
      <c r="F230" s="39">
        <v>0</v>
      </c>
      <c r="G230" s="39">
        <v>0</v>
      </c>
    </row>
    <row r="231" spans="1:7" ht="105">
      <c r="A231" s="114"/>
      <c r="B231" s="57"/>
      <c r="C231" s="58" t="s">
        <v>329</v>
      </c>
      <c r="D231" s="58"/>
      <c r="E231" s="180" t="s">
        <v>330</v>
      </c>
      <c r="F231" s="39">
        <f>F232</f>
        <v>0</v>
      </c>
      <c r="G231" s="39">
        <f>G232</f>
        <v>0</v>
      </c>
    </row>
    <row r="232" spans="1:7" ht="15">
      <c r="A232" s="114"/>
      <c r="B232" s="57"/>
      <c r="C232" s="58"/>
      <c r="D232" s="58" t="s">
        <v>291</v>
      </c>
      <c r="E232" s="180" t="s">
        <v>292</v>
      </c>
      <c r="F232" s="39">
        <f>F233</f>
        <v>0</v>
      </c>
      <c r="G232" s="39">
        <f>G233</f>
        <v>0</v>
      </c>
    </row>
    <row r="233" spans="1:7" ht="15">
      <c r="A233" s="114"/>
      <c r="B233" s="57"/>
      <c r="C233" s="34"/>
      <c r="D233" s="34">
        <v>540</v>
      </c>
      <c r="E233" s="31" t="s">
        <v>183</v>
      </c>
      <c r="F233" s="39">
        <v>0</v>
      </c>
      <c r="G233" s="39">
        <v>0</v>
      </c>
    </row>
    <row r="234" spans="1:7" ht="15">
      <c r="A234" s="114"/>
      <c r="B234" s="57"/>
      <c r="C234" s="58" t="s">
        <v>331</v>
      </c>
      <c r="D234" s="58"/>
      <c r="E234" s="180" t="s">
        <v>332</v>
      </c>
      <c r="F234" s="39">
        <f aca="true" t="shared" si="14" ref="F234:G237">F235</f>
        <v>71.4</v>
      </c>
      <c r="G234" s="39">
        <f t="shared" si="14"/>
        <v>71.4</v>
      </c>
    </row>
    <row r="235" spans="1:7" s="2" customFormat="1" ht="45">
      <c r="A235" s="114"/>
      <c r="B235" s="57"/>
      <c r="C235" s="34" t="s">
        <v>342</v>
      </c>
      <c r="D235" s="34"/>
      <c r="E235" s="31" t="s">
        <v>343</v>
      </c>
      <c r="F235" s="39">
        <f t="shared" si="14"/>
        <v>71.4</v>
      </c>
      <c r="G235" s="39">
        <f t="shared" si="14"/>
        <v>71.4</v>
      </c>
    </row>
    <row r="236" spans="1:7" ht="75">
      <c r="A236" s="114"/>
      <c r="B236" s="57"/>
      <c r="C236" s="34" t="s">
        <v>349</v>
      </c>
      <c r="D236" s="34"/>
      <c r="E236" s="31" t="s">
        <v>350</v>
      </c>
      <c r="F236" s="39">
        <f t="shared" si="14"/>
        <v>71.4</v>
      </c>
      <c r="G236" s="39">
        <f t="shared" si="14"/>
        <v>71.4</v>
      </c>
    </row>
    <row r="237" spans="1:7" ht="30" customHeight="1">
      <c r="A237" s="114"/>
      <c r="B237" s="57"/>
      <c r="C237" s="61"/>
      <c r="D237" s="34" t="s">
        <v>209</v>
      </c>
      <c r="E237" s="31" t="s">
        <v>210</v>
      </c>
      <c r="F237" s="39">
        <f t="shared" si="14"/>
        <v>71.4</v>
      </c>
      <c r="G237" s="39">
        <f t="shared" si="14"/>
        <v>71.4</v>
      </c>
    </row>
    <row r="238" spans="1:7" ht="15">
      <c r="A238" s="114"/>
      <c r="B238" s="57"/>
      <c r="C238" s="36"/>
      <c r="D238" s="58">
        <v>610</v>
      </c>
      <c r="E238" s="31" t="s">
        <v>394</v>
      </c>
      <c r="F238" s="39">
        <v>71.4</v>
      </c>
      <c r="G238" s="39">
        <v>71.4</v>
      </c>
    </row>
    <row r="239" spans="1:7" ht="14.25">
      <c r="A239" s="115"/>
      <c r="B239" s="57" t="s">
        <v>420</v>
      </c>
      <c r="C239" s="57"/>
      <c r="D239" s="57"/>
      <c r="E239" s="157" t="s">
        <v>421</v>
      </c>
      <c r="F239" s="148">
        <f aca="true" t="shared" si="15" ref="F239:G241">F240</f>
        <v>0</v>
      </c>
      <c r="G239" s="148">
        <f t="shared" si="15"/>
        <v>0</v>
      </c>
    </row>
    <row r="240" spans="1:7" ht="28.5">
      <c r="A240" s="115"/>
      <c r="B240" s="50" t="s">
        <v>422</v>
      </c>
      <c r="C240" s="50"/>
      <c r="D240" s="50"/>
      <c r="E240" s="158" t="s">
        <v>423</v>
      </c>
      <c r="F240" s="148">
        <f t="shared" si="15"/>
        <v>0</v>
      </c>
      <c r="G240" s="148">
        <f t="shared" si="15"/>
        <v>0</v>
      </c>
    </row>
    <row r="241" spans="1:7" ht="45">
      <c r="A241" s="49"/>
      <c r="B241" s="34"/>
      <c r="C241" s="58" t="s">
        <v>222</v>
      </c>
      <c r="D241" s="58"/>
      <c r="E241" s="180" t="s">
        <v>223</v>
      </c>
      <c r="F241" s="39">
        <f t="shared" si="15"/>
        <v>0</v>
      </c>
      <c r="G241" s="39">
        <f t="shared" si="15"/>
        <v>0</v>
      </c>
    </row>
    <row r="242" spans="1:7" ht="30" customHeight="1">
      <c r="A242" s="49"/>
      <c r="B242" s="34"/>
      <c r="C242" s="192" t="s">
        <v>224</v>
      </c>
      <c r="D242" s="187"/>
      <c r="E242" s="188" t="s">
        <v>225</v>
      </c>
      <c r="F242" s="39">
        <f>F243+F246</f>
        <v>0</v>
      </c>
      <c r="G242" s="39">
        <f>G243+G246</f>
        <v>0</v>
      </c>
    </row>
    <row r="243" spans="1:7" ht="30">
      <c r="A243" s="49"/>
      <c r="B243" s="34"/>
      <c r="C243" s="34" t="s">
        <v>226</v>
      </c>
      <c r="D243" s="34"/>
      <c r="E243" s="31" t="s">
        <v>227</v>
      </c>
      <c r="F243" s="39">
        <f>F244</f>
        <v>0</v>
      </c>
      <c r="G243" s="39">
        <f>G244</f>
        <v>0</v>
      </c>
    </row>
    <row r="244" spans="1:7" ht="30" customHeight="1">
      <c r="A244" s="49"/>
      <c r="B244" s="34"/>
      <c r="C244" s="34"/>
      <c r="D244" s="34" t="s">
        <v>211</v>
      </c>
      <c r="E244" s="218" t="s">
        <v>212</v>
      </c>
      <c r="F244" s="39">
        <f>F245</f>
        <v>0</v>
      </c>
      <c r="G244" s="39">
        <f>G245</f>
        <v>0</v>
      </c>
    </row>
    <row r="245" spans="1:7" ht="30" customHeight="1">
      <c r="A245" s="49"/>
      <c r="B245" s="34"/>
      <c r="C245" s="34"/>
      <c r="D245" s="58">
        <v>240</v>
      </c>
      <c r="E245" s="31" t="s">
        <v>373</v>
      </c>
      <c r="F245" s="39">
        <v>0</v>
      </c>
      <c r="G245" s="39">
        <v>0</v>
      </c>
    </row>
    <row r="246" spans="1:7" ht="60">
      <c r="A246" s="49"/>
      <c r="B246" s="34"/>
      <c r="C246" s="34" t="s">
        <v>228</v>
      </c>
      <c r="D246" s="34"/>
      <c r="E246" s="31" t="s">
        <v>424</v>
      </c>
      <c r="F246" s="39">
        <f>F247</f>
        <v>0</v>
      </c>
      <c r="G246" s="39">
        <f>G247</f>
        <v>0</v>
      </c>
    </row>
    <row r="247" spans="1:7" ht="30" customHeight="1">
      <c r="A247" s="49"/>
      <c r="B247" s="34"/>
      <c r="C247" s="34"/>
      <c r="D247" s="34" t="s">
        <v>211</v>
      </c>
      <c r="E247" s="218" t="s">
        <v>212</v>
      </c>
      <c r="F247" s="39">
        <f>F248</f>
        <v>0</v>
      </c>
      <c r="G247" s="39">
        <f>G248</f>
        <v>0</v>
      </c>
    </row>
    <row r="248" spans="1:7" ht="30" customHeight="1">
      <c r="A248" s="49"/>
      <c r="B248" s="34"/>
      <c r="C248" s="34"/>
      <c r="D248" s="58">
        <v>240</v>
      </c>
      <c r="E248" s="31" t="s">
        <v>373</v>
      </c>
      <c r="F248" s="39">
        <v>0</v>
      </c>
      <c r="G248" s="39">
        <v>0</v>
      </c>
    </row>
    <row r="249" spans="1:7" s="211" customFormat="1" ht="14.25">
      <c r="A249" s="207"/>
      <c r="B249" s="208"/>
      <c r="C249" s="208"/>
      <c r="D249" s="208"/>
      <c r="E249" s="209"/>
      <c r="F249" s="210"/>
      <c r="G249" s="210"/>
    </row>
    <row r="250" spans="1:7" ht="15">
      <c r="A250" s="49"/>
      <c r="B250" s="34"/>
      <c r="C250" s="34"/>
      <c r="D250" s="34"/>
      <c r="E250" s="30" t="s">
        <v>351</v>
      </c>
      <c r="F250" s="151">
        <f>F22+F44+F249</f>
        <v>3763.5</v>
      </c>
      <c r="G250" s="151">
        <f>G22+G44+G249</f>
        <v>3667</v>
      </c>
    </row>
    <row r="251" spans="6:7" ht="15">
      <c r="F251" s="153"/>
      <c r="G251" s="153"/>
    </row>
    <row r="252" spans="6:7" ht="15">
      <c r="F252" s="153"/>
      <c r="G252" s="153"/>
    </row>
    <row r="253" spans="6:7" ht="15">
      <c r="F253" s="153"/>
      <c r="G253" s="153"/>
    </row>
    <row r="254" spans="6:7" ht="15">
      <c r="F254" s="153"/>
      <c r="G254" s="153"/>
    </row>
    <row r="255" spans="6:7" ht="15">
      <c r="F255" s="153"/>
      <c r="G255" s="153"/>
    </row>
  </sheetData>
  <sheetProtection/>
  <mergeCells count="10">
    <mergeCell ref="A7:G7"/>
    <mergeCell ref="A8:G8"/>
    <mergeCell ref="A9:G9"/>
    <mergeCell ref="G12:G21"/>
    <mergeCell ref="A12:A21"/>
    <mergeCell ref="B12:B21"/>
    <mergeCell ref="C12:C21"/>
    <mergeCell ref="D12:D21"/>
    <mergeCell ref="E12:E21"/>
    <mergeCell ref="F12:F21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3.75390625" style="5" customWidth="1"/>
    <col min="2" max="2" width="24.25390625" style="5" bestFit="1" customWidth="1"/>
    <col min="3" max="3" width="30.125" style="11" customWidth="1"/>
    <col min="4" max="4" width="29.875" style="11" customWidth="1"/>
  </cols>
  <sheetData>
    <row r="1" ht="15">
      <c r="D1" s="219" t="s">
        <v>428</v>
      </c>
    </row>
    <row r="2" ht="15">
      <c r="D2" s="219" t="s">
        <v>1</v>
      </c>
    </row>
    <row r="3" ht="15">
      <c r="D3" s="219" t="s">
        <v>2</v>
      </c>
    </row>
    <row r="4" ht="15">
      <c r="D4" s="219" t="s">
        <v>3</v>
      </c>
    </row>
    <row r="5" ht="12.75">
      <c r="D5" s="4"/>
    </row>
    <row r="8" spans="1:4" ht="12.75">
      <c r="A8" s="255" t="s">
        <v>429</v>
      </c>
      <c r="B8" s="255"/>
      <c r="C8" s="255"/>
      <c r="D8" s="255"/>
    </row>
    <row r="9" spans="1:4" ht="21" customHeight="1">
      <c r="A9" s="255"/>
      <c r="B9" s="255"/>
      <c r="C9" s="255"/>
      <c r="D9" s="255"/>
    </row>
    <row r="11" spans="1:4" ht="38.25">
      <c r="A11" s="69" t="s">
        <v>430</v>
      </c>
      <c r="B11" s="69" t="s">
        <v>431</v>
      </c>
      <c r="C11" s="256" t="s">
        <v>432</v>
      </c>
      <c r="D11" s="257"/>
    </row>
    <row r="12" spans="1:4" ht="50.25" customHeight="1">
      <c r="A12" s="107">
        <v>670</v>
      </c>
      <c r="B12" s="108"/>
      <c r="C12" s="258" t="s">
        <v>433</v>
      </c>
      <c r="D12" s="259"/>
    </row>
    <row r="13" spans="1:4" s="201" customFormat="1" ht="75" customHeight="1">
      <c r="A13" s="96"/>
      <c r="B13" s="224" t="s">
        <v>434</v>
      </c>
      <c r="C13" s="253" t="s">
        <v>435</v>
      </c>
      <c r="D13" s="253"/>
    </row>
    <row r="14" spans="1:4" s="201" customFormat="1" ht="75" customHeight="1">
      <c r="A14" s="96"/>
      <c r="B14" s="224" t="s">
        <v>436</v>
      </c>
      <c r="C14" s="253" t="s">
        <v>437</v>
      </c>
      <c r="D14" s="253"/>
    </row>
    <row r="15" spans="1:4" s="201" customFormat="1" ht="90" customHeight="1">
      <c r="A15" s="202"/>
      <c r="B15" s="225" t="s">
        <v>438</v>
      </c>
      <c r="C15" s="254" t="s">
        <v>439</v>
      </c>
      <c r="D15" s="254"/>
    </row>
    <row r="16" spans="1:4" s="201" customFormat="1" ht="90" customHeight="1">
      <c r="A16" s="202"/>
      <c r="B16" s="225" t="s">
        <v>440</v>
      </c>
      <c r="C16" s="254" t="s">
        <v>441</v>
      </c>
      <c r="D16" s="254"/>
    </row>
    <row r="17" spans="1:4" s="201" customFormat="1" ht="75" customHeight="1">
      <c r="A17" s="202"/>
      <c r="B17" s="225" t="s">
        <v>442</v>
      </c>
      <c r="C17" s="254" t="s">
        <v>443</v>
      </c>
      <c r="D17" s="254"/>
    </row>
    <row r="18" spans="1:4" s="201" customFormat="1" ht="75" customHeight="1">
      <c r="A18" s="96"/>
      <c r="B18" s="224" t="s">
        <v>444</v>
      </c>
      <c r="C18" s="253" t="s">
        <v>445</v>
      </c>
      <c r="D18" s="253"/>
    </row>
    <row r="19" spans="1:4" s="201" customFormat="1" ht="30" customHeight="1">
      <c r="A19" s="96"/>
      <c r="B19" s="224" t="s">
        <v>446</v>
      </c>
      <c r="C19" s="253" t="s">
        <v>153</v>
      </c>
      <c r="D19" s="253"/>
    </row>
    <row r="20" spans="1:4" s="201" customFormat="1" ht="75" customHeight="1">
      <c r="A20" s="202"/>
      <c r="B20" s="225" t="s">
        <v>447</v>
      </c>
      <c r="C20" s="254" t="s">
        <v>448</v>
      </c>
      <c r="D20" s="254"/>
    </row>
    <row r="21" spans="1:4" s="203" customFormat="1" ht="75" customHeight="1">
      <c r="A21" s="202"/>
      <c r="B21" s="225" t="s">
        <v>449</v>
      </c>
      <c r="C21" s="254" t="s">
        <v>450</v>
      </c>
      <c r="D21" s="254"/>
    </row>
    <row r="22" spans="1:4" s="203" customFormat="1" ht="90" customHeight="1">
      <c r="A22" s="202"/>
      <c r="B22" s="225" t="s">
        <v>451</v>
      </c>
      <c r="C22" s="254" t="s">
        <v>452</v>
      </c>
      <c r="D22" s="254"/>
    </row>
    <row r="23" spans="1:4" s="203" customFormat="1" ht="45" customHeight="1">
      <c r="A23" s="96"/>
      <c r="B23" s="224" t="s">
        <v>453</v>
      </c>
      <c r="C23" s="253" t="s">
        <v>454</v>
      </c>
      <c r="D23" s="253"/>
    </row>
    <row r="24" spans="1:4" s="203" customFormat="1" ht="75" customHeight="1">
      <c r="A24" s="96"/>
      <c r="B24" s="224" t="s">
        <v>455</v>
      </c>
      <c r="C24" s="253" t="s">
        <v>456</v>
      </c>
      <c r="D24" s="253"/>
    </row>
    <row r="25" spans="1:4" s="203" customFormat="1" ht="30" customHeight="1">
      <c r="A25" s="96"/>
      <c r="B25" s="224" t="s">
        <v>457</v>
      </c>
      <c r="C25" s="253" t="s">
        <v>71</v>
      </c>
      <c r="D25" s="253"/>
    </row>
    <row r="26" spans="1:4" s="203" customFormat="1" ht="75" customHeight="1">
      <c r="A26" s="96"/>
      <c r="B26" s="224" t="s">
        <v>458</v>
      </c>
      <c r="C26" s="253" t="s">
        <v>459</v>
      </c>
      <c r="D26" s="253"/>
    </row>
    <row r="27" spans="1:4" s="203" customFormat="1" ht="75" customHeight="1">
      <c r="A27" s="96"/>
      <c r="B27" s="224" t="s">
        <v>460</v>
      </c>
      <c r="C27" s="253" t="s">
        <v>461</v>
      </c>
      <c r="D27" s="253"/>
    </row>
    <row r="28" spans="1:4" s="203" customFormat="1" ht="90" customHeight="1">
      <c r="A28" s="96"/>
      <c r="B28" s="224" t="s">
        <v>462</v>
      </c>
      <c r="C28" s="253" t="s">
        <v>463</v>
      </c>
      <c r="D28" s="253"/>
    </row>
    <row r="29" spans="1:4" s="203" customFormat="1" ht="90" customHeight="1">
      <c r="A29" s="96"/>
      <c r="B29" s="224" t="s">
        <v>464</v>
      </c>
      <c r="C29" s="253" t="s">
        <v>465</v>
      </c>
      <c r="D29" s="253"/>
    </row>
    <row r="30" spans="1:4" s="203" customFormat="1" ht="45" customHeight="1">
      <c r="A30" s="202"/>
      <c r="B30" s="225" t="s">
        <v>466</v>
      </c>
      <c r="C30" s="254" t="s">
        <v>467</v>
      </c>
      <c r="D30" s="254"/>
    </row>
    <row r="31" spans="1:4" s="203" customFormat="1" ht="45" customHeight="1">
      <c r="A31" s="96"/>
      <c r="B31" s="224" t="s">
        <v>468</v>
      </c>
      <c r="C31" s="253" t="s">
        <v>469</v>
      </c>
      <c r="D31" s="253"/>
    </row>
    <row r="32" spans="1:4" s="203" customFormat="1" ht="75" customHeight="1">
      <c r="A32" s="202"/>
      <c r="B32" s="225" t="s">
        <v>470</v>
      </c>
      <c r="C32" s="254" t="s">
        <v>471</v>
      </c>
      <c r="D32" s="254"/>
    </row>
    <row r="33" spans="1:4" s="203" customFormat="1" ht="60" customHeight="1">
      <c r="A33" s="202"/>
      <c r="B33" s="225" t="s">
        <v>472</v>
      </c>
      <c r="C33" s="254" t="s">
        <v>473</v>
      </c>
      <c r="D33" s="254"/>
    </row>
    <row r="34" spans="1:4" s="203" customFormat="1" ht="60" customHeight="1">
      <c r="A34" s="96"/>
      <c r="B34" s="224" t="s">
        <v>474</v>
      </c>
      <c r="C34" s="253" t="s">
        <v>73</v>
      </c>
      <c r="D34" s="253"/>
    </row>
    <row r="35" spans="1:4" s="203" customFormat="1" ht="45" customHeight="1">
      <c r="A35" s="96"/>
      <c r="B35" s="224" t="s">
        <v>475</v>
      </c>
      <c r="C35" s="253" t="s">
        <v>476</v>
      </c>
      <c r="D35" s="253"/>
    </row>
    <row r="36" spans="1:4" s="203" customFormat="1" ht="60" customHeight="1">
      <c r="A36" s="96"/>
      <c r="B36" s="224" t="s">
        <v>477</v>
      </c>
      <c r="C36" s="253" t="s">
        <v>478</v>
      </c>
      <c r="D36" s="253"/>
    </row>
    <row r="37" spans="1:4" s="203" customFormat="1" ht="45" customHeight="1">
      <c r="A37" s="96"/>
      <c r="B37" s="224" t="s">
        <v>479</v>
      </c>
      <c r="C37" s="253" t="s">
        <v>480</v>
      </c>
      <c r="D37" s="253"/>
    </row>
    <row r="38" spans="1:4" s="203" customFormat="1" ht="30" customHeight="1">
      <c r="A38" s="96"/>
      <c r="B38" s="224" t="s">
        <v>481</v>
      </c>
      <c r="C38" s="253" t="s">
        <v>75</v>
      </c>
      <c r="D38" s="253"/>
    </row>
    <row r="39" spans="1:4" s="203" customFormat="1" ht="15" customHeight="1">
      <c r="A39" s="96"/>
      <c r="B39" s="224" t="s">
        <v>482</v>
      </c>
      <c r="C39" s="253" t="s">
        <v>79</v>
      </c>
      <c r="D39" s="253"/>
    </row>
    <row r="40" spans="1:4" s="203" customFormat="1" ht="30" customHeight="1">
      <c r="A40" s="96"/>
      <c r="B40" s="224" t="s">
        <v>483</v>
      </c>
      <c r="C40" s="253" t="s">
        <v>484</v>
      </c>
      <c r="D40" s="253"/>
    </row>
    <row r="41" spans="1:4" s="203" customFormat="1" ht="30" customHeight="1">
      <c r="A41" s="96"/>
      <c r="B41" s="224" t="s">
        <v>485</v>
      </c>
      <c r="C41" s="253" t="s">
        <v>486</v>
      </c>
      <c r="D41" s="253"/>
    </row>
    <row r="42" spans="1:4" s="203" customFormat="1" ht="75" customHeight="1">
      <c r="A42" s="96"/>
      <c r="B42" s="224" t="s">
        <v>487</v>
      </c>
      <c r="C42" s="253" t="s">
        <v>488</v>
      </c>
      <c r="D42" s="253"/>
    </row>
    <row r="43" spans="1:4" s="203" customFormat="1" ht="75" customHeight="1">
      <c r="A43" s="96"/>
      <c r="B43" s="224" t="s">
        <v>489</v>
      </c>
      <c r="C43" s="253" t="s">
        <v>490</v>
      </c>
      <c r="D43" s="253"/>
    </row>
    <row r="44" spans="1:4" s="203" customFormat="1" ht="45" customHeight="1">
      <c r="A44" s="96"/>
      <c r="B44" s="224" t="s">
        <v>491</v>
      </c>
      <c r="C44" s="253" t="s">
        <v>492</v>
      </c>
      <c r="D44" s="253"/>
    </row>
    <row r="45" spans="1:4" s="203" customFormat="1" ht="45" customHeight="1">
      <c r="A45" s="96"/>
      <c r="B45" s="224" t="s">
        <v>493</v>
      </c>
      <c r="C45" s="253" t="s">
        <v>494</v>
      </c>
      <c r="D45" s="253"/>
    </row>
    <row r="46" spans="1:4" s="203" customFormat="1" ht="15" customHeight="1">
      <c r="A46" s="96"/>
      <c r="B46" s="224" t="s">
        <v>495</v>
      </c>
      <c r="C46" s="253" t="s">
        <v>170</v>
      </c>
      <c r="D46" s="253"/>
    </row>
    <row r="47" spans="1:4" s="203" customFormat="1" ht="45" customHeight="1">
      <c r="A47" s="96"/>
      <c r="B47" s="224" t="s">
        <v>496</v>
      </c>
      <c r="C47" s="253" t="s">
        <v>176</v>
      </c>
      <c r="D47" s="253"/>
    </row>
    <row r="48" spans="1:4" s="203" customFormat="1" ht="30" customHeight="1">
      <c r="A48" s="96"/>
      <c r="B48" s="224" t="s">
        <v>497</v>
      </c>
      <c r="C48" s="253" t="s">
        <v>498</v>
      </c>
      <c r="D48" s="253"/>
    </row>
    <row r="49" spans="1:4" s="203" customFormat="1" ht="15" customHeight="1">
      <c r="A49" s="96"/>
      <c r="B49" s="224" t="s">
        <v>499</v>
      </c>
      <c r="C49" s="253" t="s">
        <v>500</v>
      </c>
      <c r="D49" s="253"/>
    </row>
    <row r="50" spans="1:4" s="203" customFormat="1" ht="60" customHeight="1">
      <c r="A50" s="96"/>
      <c r="B50" s="224" t="s">
        <v>501</v>
      </c>
      <c r="C50" s="253" t="s">
        <v>502</v>
      </c>
      <c r="D50" s="253"/>
    </row>
    <row r="51" spans="1:4" s="203" customFormat="1" ht="60" customHeight="1">
      <c r="A51" s="96"/>
      <c r="B51" s="204" t="s">
        <v>503</v>
      </c>
      <c r="C51" s="260" t="s">
        <v>187</v>
      </c>
      <c r="D51" s="260"/>
    </row>
    <row r="52" spans="1:4" s="203" customFormat="1" ht="30" customHeight="1">
      <c r="A52" s="96"/>
      <c r="B52" s="224" t="s">
        <v>504</v>
      </c>
      <c r="C52" s="253" t="s">
        <v>505</v>
      </c>
      <c r="D52" s="253"/>
    </row>
    <row r="53" spans="1:4" s="203" customFormat="1" ht="30" customHeight="1">
      <c r="A53" s="96"/>
      <c r="B53" s="224" t="s">
        <v>506</v>
      </c>
      <c r="C53" s="253" t="s">
        <v>507</v>
      </c>
      <c r="D53" s="253"/>
    </row>
    <row r="54" spans="1:4" s="203" customFormat="1" ht="90" customHeight="1">
      <c r="A54" s="96"/>
      <c r="B54" s="205" t="s">
        <v>508</v>
      </c>
      <c r="C54" s="253" t="s">
        <v>509</v>
      </c>
      <c r="D54" s="253"/>
    </row>
    <row r="55" spans="1:4" s="203" customFormat="1" ht="60" customHeight="1">
      <c r="A55" s="96"/>
      <c r="B55" s="224" t="s">
        <v>510</v>
      </c>
      <c r="C55" s="253" t="s">
        <v>511</v>
      </c>
      <c r="D55" s="253"/>
    </row>
    <row r="56" spans="1:4" s="203" customFormat="1" ht="30" customHeight="1">
      <c r="A56" s="96"/>
      <c r="B56" s="224" t="s">
        <v>512</v>
      </c>
      <c r="C56" s="253" t="s">
        <v>513</v>
      </c>
      <c r="D56" s="253"/>
    </row>
    <row r="57" spans="1:4" s="203" customFormat="1" ht="45" customHeight="1">
      <c r="A57" s="96"/>
      <c r="B57" s="224" t="s">
        <v>514</v>
      </c>
      <c r="C57" s="261" t="s">
        <v>515</v>
      </c>
      <c r="D57" s="261"/>
    </row>
    <row r="58" spans="1:4" s="203" customFormat="1" ht="12.75">
      <c r="A58" s="10"/>
      <c r="B58" s="10"/>
      <c r="C58" s="10"/>
      <c r="D58" s="10"/>
    </row>
    <row r="59" spans="1:4" s="203" customFormat="1" ht="12.75">
      <c r="A59" s="10"/>
      <c r="B59" s="10"/>
      <c r="C59" s="10"/>
      <c r="D59" s="10"/>
    </row>
    <row r="60" spans="1:4" s="203" customFormat="1" ht="12.75">
      <c r="A60" s="10"/>
      <c r="B60" s="10"/>
      <c r="C60" s="10"/>
      <c r="D60" s="10"/>
    </row>
    <row r="61" spans="1:4" s="203" customFormat="1" ht="12.75">
      <c r="A61" s="10"/>
      <c r="B61" s="10"/>
      <c r="C61" s="10"/>
      <c r="D61" s="10"/>
    </row>
    <row r="62" spans="1:4" s="203" customFormat="1" ht="12.75">
      <c r="A62" s="10"/>
      <c r="B62" s="10"/>
      <c r="C62" s="10"/>
      <c r="D62" s="10"/>
    </row>
    <row r="63" spans="1:4" s="203" customFormat="1" ht="12.75">
      <c r="A63" s="10"/>
      <c r="B63" s="10"/>
      <c r="C63" s="10"/>
      <c r="D63" s="10"/>
    </row>
    <row r="64" spans="1:4" s="203" customFormat="1" ht="12.75">
      <c r="A64" s="10"/>
      <c r="B64" s="10"/>
      <c r="C64" s="10"/>
      <c r="D64" s="10"/>
    </row>
    <row r="65" spans="1:4" s="203" customFormat="1" ht="12.75">
      <c r="A65" s="10"/>
      <c r="B65" s="10"/>
      <c r="C65" s="10"/>
      <c r="D65" s="10"/>
    </row>
    <row r="66" spans="1:4" s="203" customFormat="1" ht="12.75">
      <c r="A66" s="10"/>
      <c r="B66" s="10"/>
      <c r="C66" s="10"/>
      <c r="D66" s="10"/>
    </row>
    <row r="67" spans="1:4" s="203" customFormat="1" ht="12.75">
      <c r="A67" s="10"/>
      <c r="B67" s="10"/>
      <c r="C67" s="10"/>
      <c r="D67" s="10"/>
    </row>
    <row r="68" spans="1:4" s="203" customFormat="1" ht="12.75">
      <c r="A68" s="10"/>
      <c r="B68" s="10"/>
      <c r="C68" s="10"/>
      <c r="D68" s="10"/>
    </row>
    <row r="69" spans="1:4" s="203" customFormat="1" ht="12.75">
      <c r="A69" s="10"/>
      <c r="B69" s="10"/>
      <c r="C69" s="10"/>
      <c r="D69" s="10"/>
    </row>
    <row r="70" spans="1:4" s="203" customFormat="1" ht="12.75">
      <c r="A70" s="10"/>
      <c r="B70" s="10"/>
      <c r="C70" s="10"/>
      <c r="D70" s="10"/>
    </row>
    <row r="71" spans="1:4" s="203" customFormat="1" ht="12.75">
      <c r="A71" s="10"/>
      <c r="B71" s="10"/>
      <c r="C71" s="10"/>
      <c r="D71" s="10"/>
    </row>
    <row r="72" spans="1:4" s="203" customFormat="1" ht="12.75">
      <c r="A72" s="10"/>
      <c r="B72" s="10"/>
      <c r="C72" s="10"/>
      <c r="D72" s="10"/>
    </row>
    <row r="73" spans="1:4" s="203" customFormat="1" ht="12.75">
      <c r="A73" s="10"/>
      <c r="B73" s="10"/>
      <c r="C73" s="10"/>
      <c r="D73" s="10"/>
    </row>
    <row r="74" spans="1:4" s="203" customFormat="1" ht="12.75">
      <c r="A74" s="10"/>
      <c r="B74" s="10"/>
      <c r="C74" s="10"/>
      <c r="D74" s="10"/>
    </row>
    <row r="75" spans="1:4" s="203" customFormat="1" ht="12.75">
      <c r="A75" s="10"/>
      <c r="B75" s="10"/>
      <c r="C75" s="10"/>
      <c r="D75" s="10"/>
    </row>
    <row r="76" spans="1:4" s="203" customFormat="1" ht="12.75">
      <c r="A76" s="10"/>
      <c r="B76" s="10"/>
      <c r="C76" s="10"/>
      <c r="D76" s="10"/>
    </row>
    <row r="77" spans="1:4" s="203" customFormat="1" ht="12.75">
      <c r="A77" s="10"/>
      <c r="B77" s="10"/>
      <c r="C77" s="10"/>
      <c r="D77" s="10"/>
    </row>
    <row r="78" spans="1:4" s="203" customFormat="1" ht="12.75">
      <c r="A78" s="10"/>
      <c r="B78" s="10"/>
      <c r="C78" s="10"/>
      <c r="D78" s="10"/>
    </row>
    <row r="79" spans="1:4" s="203" customFormat="1" ht="12.75">
      <c r="A79" s="10"/>
      <c r="B79" s="10"/>
      <c r="C79" s="10"/>
      <c r="D79" s="10"/>
    </row>
    <row r="80" spans="1:4" s="203" customFormat="1" ht="12.75">
      <c r="A80" s="10"/>
      <c r="B80" s="10"/>
      <c r="C80" s="10"/>
      <c r="D80" s="10"/>
    </row>
    <row r="81" spans="1:4" s="203" customFormat="1" ht="12.75">
      <c r="A81" s="10"/>
      <c r="B81" s="10"/>
      <c r="C81" s="10"/>
      <c r="D81" s="10"/>
    </row>
    <row r="82" spans="1:4" s="203" customFormat="1" ht="12.75">
      <c r="A82" s="10"/>
      <c r="B82" s="10"/>
      <c r="C82" s="10"/>
      <c r="D82" s="10"/>
    </row>
    <row r="83" spans="1:4" s="203" customFormat="1" ht="12.75">
      <c r="A83" s="10"/>
      <c r="B83" s="10"/>
      <c r="C83" s="10"/>
      <c r="D83" s="10"/>
    </row>
    <row r="84" spans="1:4" s="203" customFormat="1" ht="12.75">
      <c r="A84" s="10"/>
      <c r="B84" s="10"/>
      <c r="C84" s="10"/>
      <c r="D84" s="10"/>
    </row>
    <row r="85" spans="1:4" s="203" customFormat="1" ht="12.75">
      <c r="A85" s="10"/>
      <c r="B85" s="10"/>
      <c r="C85" s="10"/>
      <c r="D85" s="10"/>
    </row>
    <row r="86" spans="1:4" s="203" customFormat="1" ht="12.75">
      <c r="A86" s="10"/>
      <c r="B86" s="10"/>
      <c r="C86" s="10"/>
      <c r="D86" s="10"/>
    </row>
    <row r="87" spans="1:4" s="203" customFormat="1" ht="12.75">
      <c r="A87" s="10"/>
      <c r="B87" s="10"/>
      <c r="C87" s="10"/>
      <c r="D87" s="10"/>
    </row>
    <row r="88" spans="1:4" s="203" customFormat="1" ht="12.75">
      <c r="A88" s="10"/>
      <c r="B88" s="10"/>
      <c r="C88" s="10"/>
      <c r="D88" s="10"/>
    </row>
    <row r="89" spans="1:4" s="203" customFormat="1" ht="12.75">
      <c r="A89" s="10"/>
      <c r="B89" s="10"/>
      <c r="C89" s="10"/>
      <c r="D89" s="10"/>
    </row>
    <row r="90" spans="1:4" s="203" customFormat="1" ht="12.75">
      <c r="A90" s="10"/>
      <c r="B90" s="10"/>
      <c r="C90" s="10"/>
      <c r="D90" s="10"/>
    </row>
    <row r="91" spans="1:4" s="203" customFormat="1" ht="12.75">
      <c r="A91" s="10"/>
      <c r="B91" s="10"/>
      <c r="C91" s="10"/>
      <c r="D91" s="10"/>
    </row>
    <row r="92" spans="1:4" s="203" customFormat="1" ht="12.75">
      <c r="A92" s="10"/>
      <c r="B92" s="10"/>
      <c r="C92" s="10"/>
      <c r="D92" s="10"/>
    </row>
    <row r="93" spans="1:4" s="203" customFormat="1" ht="12.75">
      <c r="A93" s="10"/>
      <c r="B93" s="10"/>
      <c r="C93" s="10"/>
      <c r="D93" s="10"/>
    </row>
    <row r="94" spans="1:4" s="203" customFormat="1" ht="12.75">
      <c r="A94" s="10"/>
      <c r="B94" s="10"/>
      <c r="C94" s="10"/>
      <c r="D94" s="10"/>
    </row>
    <row r="95" spans="1:4" s="203" customFormat="1" ht="12.75">
      <c r="A95" s="10"/>
      <c r="B95" s="10"/>
      <c r="C95" s="10"/>
      <c r="D95" s="10"/>
    </row>
    <row r="96" spans="1:4" s="203" customFormat="1" ht="12.75">
      <c r="A96" s="10"/>
      <c r="B96" s="10"/>
      <c r="C96" s="10"/>
      <c r="D96" s="10"/>
    </row>
    <row r="97" spans="1:4" s="203" customFormat="1" ht="12.75">
      <c r="A97" s="10"/>
      <c r="B97" s="10"/>
      <c r="C97" s="10"/>
      <c r="D97" s="10"/>
    </row>
    <row r="98" spans="1:4" s="203" customFormat="1" ht="12.75">
      <c r="A98" s="10"/>
      <c r="B98" s="10"/>
      <c r="C98" s="10"/>
      <c r="D98" s="10"/>
    </row>
    <row r="99" spans="1:4" s="203" customFormat="1" ht="12.75">
      <c r="A99" s="10"/>
      <c r="B99" s="10"/>
      <c r="C99" s="10"/>
      <c r="D99" s="10"/>
    </row>
    <row r="100" spans="1:4" s="203" customFormat="1" ht="12.75">
      <c r="A100" s="10"/>
      <c r="B100" s="10"/>
      <c r="C100" s="10"/>
      <c r="D100" s="10"/>
    </row>
    <row r="101" spans="1:4" s="203" customFormat="1" ht="12.75">
      <c r="A101" s="10"/>
      <c r="B101" s="10"/>
      <c r="C101" s="10"/>
      <c r="D101" s="10"/>
    </row>
    <row r="102" spans="1:4" s="203" customFormat="1" ht="12.75">
      <c r="A102" s="10"/>
      <c r="B102" s="10"/>
      <c r="C102" s="10"/>
      <c r="D102" s="10"/>
    </row>
    <row r="103" spans="1:4" s="203" customFormat="1" ht="12.75">
      <c r="A103" s="10"/>
      <c r="B103" s="10"/>
      <c r="C103" s="10"/>
      <c r="D103" s="10"/>
    </row>
    <row r="104" spans="1:4" s="203" customFormat="1" ht="12.75">
      <c r="A104" s="10"/>
      <c r="B104" s="10"/>
      <c r="C104" s="10"/>
      <c r="D104" s="10"/>
    </row>
    <row r="105" spans="1:4" s="203" customFormat="1" ht="12.75">
      <c r="A105" s="10"/>
      <c r="B105" s="10"/>
      <c r="C105" s="10"/>
      <c r="D105" s="10"/>
    </row>
    <row r="106" spans="1:4" s="203" customFormat="1" ht="12.75">
      <c r="A106" s="10"/>
      <c r="B106" s="10"/>
      <c r="C106" s="10"/>
      <c r="D106" s="10"/>
    </row>
    <row r="107" spans="1:4" s="203" customFormat="1" ht="12.75">
      <c r="A107" s="10"/>
      <c r="B107" s="10"/>
      <c r="C107" s="10"/>
      <c r="D107" s="10"/>
    </row>
    <row r="108" spans="1:4" s="203" customFormat="1" ht="12.75">
      <c r="A108" s="10"/>
      <c r="B108" s="10"/>
      <c r="C108" s="10"/>
      <c r="D108" s="10"/>
    </row>
    <row r="109" spans="1:4" s="203" customFormat="1" ht="12.75">
      <c r="A109" s="10"/>
      <c r="B109" s="10"/>
      <c r="C109" s="10"/>
      <c r="D109" s="10"/>
    </row>
    <row r="110" spans="1:4" s="203" customFormat="1" ht="12.75">
      <c r="A110" s="10"/>
      <c r="B110" s="10"/>
      <c r="C110" s="10"/>
      <c r="D110" s="10"/>
    </row>
    <row r="111" spans="1:4" s="203" customFormat="1" ht="12.75">
      <c r="A111" s="10"/>
      <c r="B111" s="10"/>
      <c r="C111" s="10"/>
      <c r="D111" s="10"/>
    </row>
    <row r="112" spans="1:4" s="203" customFormat="1" ht="12.75">
      <c r="A112" s="10"/>
      <c r="B112" s="10"/>
      <c r="C112" s="10"/>
      <c r="D112" s="10"/>
    </row>
    <row r="113" spans="1:4" s="203" customFormat="1" ht="12.75">
      <c r="A113" s="10"/>
      <c r="B113" s="10"/>
      <c r="C113" s="10"/>
      <c r="D113" s="10"/>
    </row>
    <row r="114" spans="1:4" s="203" customFormat="1" ht="12.75">
      <c r="A114" s="10"/>
      <c r="B114" s="10"/>
      <c r="C114" s="10"/>
      <c r="D114" s="10"/>
    </row>
    <row r="115" spans="1:4" s="203" customFormat="1" ht="12.75">
      <c r="A115" s="10"/>
      <c r="B115" s="10"/>
      <c r="C115" s="10"/>
      <c r="D115" s="10"/>
    </row>
    <row r="116" spans="1:4" s="203" customFormat="1" ht="12.75">
      <c r="A116" s="10"/>
      <c r="B116" s="10"/>
      <c r="C116" s="10"/>
      <c r="D116" s="10"/>
    </row>
    <row r="117" spans="1:4" s="203" customFormat="1" ht="12.75">
      <c r="A117" s="10"/>
      <c r="B117" s="10"/>
      <c r="C117" s="10"/>
      <c r="D117" s="10"/>
    </row>
    <row r="118" spans="1:4" s="203" customFormat="1" ht="12.75">
      <c r="A118" s="206"/>
      <c r="B118" s="206"/>
      <c r="C118" s="206"/>
      <c r="D118" s="206"/>
    </row>
    <row r="119" spans="1:4" s="203" customFormat="1" ht="12.75">
      <c r="A119" s="206"/>
      <c r="B119" s="206"/>
      <c r="C119" s="206"/>
      <c r="D119" s="206"/>
    </row>
    <row r="120" spans="1:4" s="203" customFormat="1" ht="12.75">
      <c r="A120" s="206"/>
      <c r="B120" s="206"/>
      <c r="C120" s="206"/>
      <c r="D120" s="206"/>
    </row>
    <row r="121" spans="1:4" s="203" customFormat="1" ht="12.75">
      <c r="A121" s="206"/>
      <c r="B121" s="206"/>
      <c r="C121" s="206"/>
      <c r="D121" s="206"/>
    </row>
    <row r="122" spans="1:4" s="203" customFormat="1" ht="12.75">
      <c r="A122" s="206"/>
      <c r="B122" s="206"/>
      <c r="C122" s="206"/>
      <c r="D122" s="206"/>
    </row>
    <row r="123" spans="1:4" s="203" customFormat="1" ht="12.75">
      <c r="A123" s="206"/>
      <c r="B123" s="206"/>
      <c r="C123" s="206"/>
      <c r="D123" s="206"/>
    </row>
    <row r="124" spans="1:4" s="203" customFormat="1" ht="12.75">
      <c r="A124" s="206"/>
      <c r="B124" s="206"/>
      <c r="C124" s="206"/>
      <c r="D124" s="206"/>
    </row>
    <row r="125" spans="1:4" s="203" customFormat="1" ht="12.75">
      <c r="A125" s="206"/>
      <c r="B125" s="206"/>
      <c r="C125" s="206"/>
      <c r="D125" s="206"/>
    </row>
    <row r="126" spans="1:4" s="203" customFormat="1" ht="12.75">
      <c r="A126" s="206"/>
      <c r="B126" s="206"/>
      <c r="C126" s="206"/>
      <c r="D126" s="206"/>
    </row>
    <row r="127" spans="1:4" s="203" customFormat="1" ht="12.75">
      <c r="A127" s="206"/>
      <c r="B127" s="206"/>
      <c r="C127" s="206"/>
      <c r="D127" s="206"/>
    </row>
    <row r="128" spans="1:4" s="203" customFormat="1" ht="12.75">
      <c r="A128" s="206"/>
      <c r="B128" s="206"/>
      <c r="C128" s="206"/>
      <c r="D128" s="206"/>
    </row>
    <row r="129" spans="1:4" s="203" customFormat="1" ht="12.75">
      <c r="A129" s="206"/>
      <c r="B129" s="206"/>
      <c r="C129" s="206"/>
      <c r="D129" s="206"/>
    </row>
    <row r="130" spans="1:4" s="203" customFormat="1" ht="12.75">
      <c r="A130" s="206"/>
      <c r="B130" s="206"/>
      <c r="C130" s="206"/>
      <c r="D130" s="206"/>
    </row>
    <row r="131" spans="1:4" s="203" customFormat="1" ht="12.75">
      <c r="A131" s="206"/>
      <c r="B131" s="206"/>
      <c r="C131" s="206"/>
      <c r="D131" s="206"/>
    </row>
    <row r="132" spans="1:4" s="203" customFormat="1" ht="12.75">
      <c r="A132" s="206"/>
      <c r="B132" s="206"/>
      <c r="C132" s="206"/>
      <c r="D132" s="206"/>
    </row>
    <row r="133" spans="1:4" s="203" customFormat="1" ht="12.75">
      <c r="A133" s="206"/>
      <c r="B133" s="206"/>
      <c r="C133" s="206"/>
      <c r="D133" s="206"/>
    </row>
    <row r="134" spans="1:4" s="203" customFormat="1" ht="12.75">
      <c r="A134" s="206"/>
      <c r="B134" s="206"/>
      <c r="C134" s="206"/>
      <c r="D134" s="206"/>
    </row>
    <row r="135" spans="1:4" s="203" customFormat="1" ht="12.75">
      <c r="A135" s="206"/>
      <c r="B135" s="206"/>
      <c r="C135" s="206"/>
      <c r="D135" s="206"/>
    </row>
    <row r="136" spans="1:4" s="203" customFormat="1" ht="12.75">
      <c r="A136" s="206"/>
      <c r="B136" s="206"/>
      <c r="C136" s="206"/>
      <c r="D136" s="206"/>
    </row>
    <row r="137" spans="1:4" s="203" customFormat="1" ht="12.75">
      <c r="A137" s="206"/>
      <c r="B137" s="206"/>
      <c r="C137" s="206"/>
      <c r="D137" s="206"/>
    </row>
    <row r="138" spans="1:4" s="203" customFormat="1" ht="12.75">
      <c r="A138" s="206"/>
      <c r="B138" s="206"/>
      <c r="C138" s="206"/>
      <c r="D138" s="206"/>
    </row>
    <row r="139" spans="1:4" s="203" customFormat="1" ht="12.75">
      <c r="A139" s="206"/>
      <c r="B139" s="206"/>
      <c r="C139" s="206"/>
      <c r="D139" s="206"/>
    </row>
    <row r="140" spans="1:4" s="203" customFormat="1" ht="12.75">
      <c r="A140" s="206"/>
      <c r="B140" s="206"/>
      <c r="C140" s="206"/>
      <c r="D140" s="206"/>
    </row>
    <row r="141" spans="1:4" s="203" customFormat="1" ht="12.75">
      <c r="A141" s="206"/>
      <c r="B141" s="206"/>
      <c r="C141" s="206"/>
      <c r="D141" s="206"/>
    </row>
    <row r="142" spans="1:4" s="203" customFormat="1" ht="12.75">
      <c r="A142" s="206"/>
      <c r="B142" s="206"/>
      <c r="C142" s="206"/>
      <c r="D142" s="206"/>
    </row>
    <row r="143" spans="1:4" s="203" customFormat="1" ht="12.75">
      <c r="A143" s="206"/>
      <c r="B143" s="206"/>
      <c r="C143" s="206"/>
      <c r="D143" s="206"/>
    </row>
    <row r="144" spans="1:4" s="203" customFormat="1" ht="12.75">
      <c r="A144" s="206"/>
      <c r="B144" s="206"/>
      <c r="C144" s="206"/>
      <c r="D144" s="206"/>
    </row>
    <row r="145" spans="1:4" s="203" customFormat="1" ht="12.75">
      <c r="A145" s="206"/>
      <c r="B145" s="206"/>
      <c r="C145" s="206"/>
      <c r="D145" s="206"/>
    </row>
    <row r="146" spans="1:4" s="203" customFormat="1" ht="12.75">
      <c r="A146" s="206"/>
      <c r="B146" s="206"/>
      <c r="C146" s="206"/>
      <c r="D146" s="206"/>
    </row>
    <row r="147" spans="1:4" s="203" customFormat="1" ht="12.75">
      <c r="A147" s="206"/>
      <c r="B147" s="206"/>
      <c r="C147" s="206"/>
      <c r="D147" s="206"/>
    </row>
    <row r="148" spans="1:4" s="203" customFormat="1" ht="12.75">
      <c r="A148" s="206"/>
      <c r="B148" s="206"/>
      <c r="C148" s="206"/>
      <c r="D148" s="206"/>
    </row>
    <row r="149" spans="1:4" s="203" customFormat="1" ht="12.75">
      <c r="A149" s="206"/>
      <c r="B149" s="206"/>
      <c r="C149" s="206"/>
      <c r="D149" s="206"/>
    </row>
    <row r="150" spans="1:4" s="203" customFormat="1" ht="12.75">
      <c r="A150" s="206"/>
      <c r="B150" s="206"/>
      <c r="C150" s="206"/>
      <c r="D150" s="206"/>
    </row>
    <row r="151" spans="1:4" s="203" customFormat="1" ht="12.75">
      <c r="A151" s="206"/>
      <c r="B151" s="206"/>
      <c r="C151" s="206"/>
      <c r="D151" s="206"/>
    </row>
    <row r="152" spans="1:4" s="203" customFormat="1" ht="12.75">
      <c r="A152" s="206"/>
      <c r="B152" s="206"/>
      <c r="C152" s="206"/>
      <c r="D152" s="206"/>
    </row>
    <row r="153" spans="1:4" s="203" customFormat="1" ht="12.75">
      <c r="A153" s="206"/>
      <c r="B153" s="206"/>
      <c r="C153" s="206"/>
      <c r="D153" s="206"/>
    </row>
    <row r="154" spans="1:4" s="203" customFormat="1" ht="12.75">
      <c r="A154" s="206"/>
      <c r="B154" s="206"/>
      <c r="C154" s="206"/>
      <c r="D154" s="206"/>
    </row>
    <row r="155" spans="1:4" s="203" customFormat="1" ht="12.75">
      <c r="A155" s="206"/>
      <c r="B155" s="206"/>
      <c r="C155" s="206"/>
      <c r="D155" s="206"/>
    </row>
    <row r="156" spans="1:4" s="203" customFormat="1" ht="12.75">
      <c r="A156" s="206"/>
      <c r="B156" s="206"/>
      <c r="C156" s="206"/>
      <c r="D156" s="206"/>
    </row>
    <row r="157" spans="1:4" s="203" customFormat="1" ht="12.75">
      <c r="A157" s="206"/>
      <c r="B157" s="206"/>
      <c r="C157" s="206"/>
      <c r="D157" s="206"/>
    </row>
    <row r="158" spans="1:4" s="203" customFormat="1" ht="12.75">
      <c r="A158" s="206"/>
      <c r="B158" s="206"/>
      <c r="C158" s="206"/>
      <c r="D158" s="206"/>
    </row>
    <row r="159" spans="1:4" s="203" customFormat="1" ht="12.75">
      <c r="A159" s="206"/>
      <c r="B159" s="206"/>
      <c r="C159" s="206"/>
      <c r="D159" s="206"/>
    </row>
    <row r="160" spans="1:4" s="203" customFormat="1" ht="12.75">
      <c r="A160" s="206"/>
      <c r="B160" s="206"/>
      <c r="C160" s="206"/>
      <c r="D160" s="206"/>
    </row>
    <row r="161" spans="1:4" s="203" customFormat="1" ht="12.75">
      <c r="A161" s="206"/>
      <c r="B161" s="206"/>
      <c r="C161" s="206"/>
      <c r="D161" s="206"/>
    </row>
  </sheetData>
  <sheetProtection/>
  <mergeCells count="48">
    <mergeCell ref="C52:D52"/>
    <mergeCell ref="C57:D57"/>
    <mergeCell ref="C53:D53"/>
    <mergeCell ref="C54:D54"/>
    <mergeCell ref="C55:D55"/>
    <mergeCell ref="C56:D56"/>
    <mergeCell ref="C20:D20"/>
    <mergeCell ref="C22:D22"/>
    <mergeCell ref="C23:D23"/>
    <mergeCell ref="C49:D49"/>
    <mergeCell ref="C50:D50"/>
    <mergeCell ref="C51:D51"/>
    <mergeCell ref="C17:D17"/>
    <mergeCell ref="C12:D12"/>
    <mergeCell ref="C19:D19"/>
    <mergeCell ref="C18:D18"/>
    <mergeCell ref="C15:D15"/>
    <mergeCell ref="C16:D16"/>
    <mergeCell ref="C31:D31"/>
    <mergeCell ref="C25:D25"/>
    <mergeCell ref="C32:D32"/>
    <mergeCell ref="C26:D26"/>
    <mergeCell ref="C35:D35"/>
    <mergeCell ref="A8:D9"/>
    <mergeCell ref="C11:D11"/>
    <mergeCell ref="C13:D13"/>
    <mergeCell ref="C21:D21"/>
    <mergeCell ref="C14:D14"/>
    <mergeCell ref="C45:D45"/>
    <mergeCell ref="C44:D44"/>
    <mergeCell ref="C27:D27"/>
    <mergeCell ref="C28:D28"/>
    <mergeCell ref="C24:D24"/>
    <mergeCell ref="C29:D29"/>
    <mergeCell ref="C30:D30"/>
    <mergeCell ref="C40:D40"/>
    <mergeCell ref="C36:D36"/>
    <mergeCell ref="C34:D34"/>
    <mergeCell ref="C47:D47"/>
    <mergeCell ref="C33:D33"/>
    <mergeCell ref="C37:D37"/>
    <mergeCell ref="C48:D48"/>
    <mergeCell ref="C46:D46"/>
    <mergeCell ref="C43:D43"/>
    <mergeCell ref="C41:D41"/>
    <mergeCell ref="C42:D42"/>
    <mergeCell ref="C38:D38"/>
    <mergeCell ref="C39:D39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0.125" style="12" customWidth="1"/>
    <col min="2" max="2" width="28.25390625" style="12" customWidth="1"/>
    <col min="3" max="3" width="30.125" style="98" customWidth="1"/>
    <col min="4" max="4" width="29.875" style="98" customWidth="1"/>
  </cols>
  <sheetData>
    <row r="1" ht="15.75">
      <c r="D1" s="99" t="s">
        <v>516</v>
      </c>
    </row>
    <row r="2" ht="15.75">
      <c r="D2" s="219" t="s">
        <v>1</v>
      </c>
    </row>
    <row r="3" ht="15.75">
      <c r="D3" s="99" t="s">
        <v>2</v>
      </c>
    </row>
    <row r="4" ht="15.75">
      <c r="D4" s="219" t="s">
        <v>3</v>
      </c>
    </row>
    <row r="8" spans="1:4" ht="12.75" customHeight="1">
      <c r="A8" s="239" t="s">
        <v>517</v>
      </c>
      <c r="B8" s="239"/>
      <c r="C8" s="239"/>
      <c r="D8" s="239"/>
    </row>
    <row r="9" spans="1:4" ht="18.75" customHeight="1">
      <c r="A9" s="239"/>
      <c r="B9" s="239"/>
      <c r="C9" s="239"/>
      <c r="D9" s="239"/>
    </row>
    <row r="11" spans="1:4" ht="66" customHeight="1">
      <c r="A11" s="106" t="s">
        <v>37</v>
      </c>
      <c r="B11" s="106" t="s">
        <v>518</v>
      </c>
      <c r="C11" s="262" t="s">
        <v>519</v>
      </c>
      <c r="D11" s="263"/>
    </row>
    <row r="12" spans="1:4" ht="49.5" customHeight="1">
      <c r="A12" s="107">
        <v>670</v>
      </c>
      <c r="B12" s="108"/>
      <c r="C12" s="258" t="s">
        <v>520</v>
      </c>
      <c r="D12" s="259"/>
    </row>
    <row r="13" spans="1:4" ht="45" customHeight="1">
      <c r="A13" s="109"/>
      <c r="B13" s="106" t="s">
        <v>521</v>
      </c>
      <c r="C13" s="238" t="s">
        <v>44</v>
      </c>
      <c r="D13" s="238"/>
    </row>
    <row r="14" spans="1:4" ht="45" customHeight="1">
      <c r="A14" s="109"/>
      <c r="B14" s="106" t="s">
        <v>522</v>
      </c>
      <c r="C14" s="238" t="s">
        <v>46</v>
      </c>
      <c r="D14" s="238"/>
    </row>
    <row r="15" spans="1:4" ht="60" customHeight="1">
      <c r="A15" s="109"/>
      <c r="B15" s="106" t="s">
        <v>523</v>
      </c>
      <c r="C15" s="238" t="s">
        <v>524</v>
      </c>
      <c r="D15" s="238"/>
    </row>
    <row r="16" spans="1:4" ht="45" customHeight="1">
      <c r="A16" s="109"/>
      <c r="B16" s="106" t="s">
        <v>525</v>
      </c>
      <c r="C16" s="238" t="s">
        <v>50</v>
      </c>
      <c r="D16" s="238"/>
    </row>
    <row r="17" spans="1:4" ht="30" customHeight="1">
      <c r="A17" s="109"/>
      <c r="B17" s="106" t="s">
        <v>526</v>
      </c>
      <c r="C17" s="238" t="s">
        <v>527</v>
      </c>
      <c r="D17" s="238"/>
    </row>
    <row r="18" spans="1:4" ht="30" customHeight="1">
      <c r="A18" s="109"/>
      <c r="B18" s="106" t="s">
        <v>528</v>
      </c>
      <c r="C18" s="238" t="s">
        <v>529</v>
      </c>
      <c r="D18" s="238"/>
    </row>
    <row r="19" spans="1:4" ht="15.75">
      <c r="A19" s="105"/>
      <c r="B19" s="105"/>
      <c r="C19" s="110"/>
      <c r="D19" s="110"/>
    </row>
    <row r="20" spans="1:4" ht="15.75">
      <c r="A20" s="105"/>
      <c r="B20" s="105"/>
      <c r="C20" s="110"/>
      <c r="D20" s="110"/>
    </row>
    <row r="21" spans="1:4" ht="15.75">
      <c r="A21" s="105"/>
      <c r="B21" s="105"/>
      <c r="C21" s="110"/>
      <c r="D21" s="110"/>
    </row>
    <row r="22" spans="1:4" ht="15.75">
      <c r="A22" s="105"/>
      <c r="B22" s="105"/>
      <c r="C22" s="111"/>
      <c r="D22" s="111"/>
    </row>
    <row r="23" spans="1:4" ht="15.75">
      <c r="A23" s="105"/>
      <c r="B23" s="105"/>
      <c r="C23" s="111"/>
      <c r="D23" s="111"/>
    </row>
    <row r="24" spans="1:4" ht="15.75">
      <c r="A24" s="105"/>
      <c r="B24" s="105"/>
      <c r="C24" s="111"/>
      <c r="D24" s="111"/>
    </row>
    <row r="25" spans="1:4" ht="15.75">
      <c r="A25" s="105"/>
      <c r="B25" s="105"/>
      <c r="C25" s="111"/>
      <c r="D25" s="111"/>
    </row>
    <row r="26" spans="1:4" ht="15.75">
      <c r="A26" s="105"/>
      <c r="B26" s="105"/>
      <c r="C26" s="111"/>
      <c r="D26" s="111"/>
    </row>
    <row r="27" spans="1:4" ht="15.75">
      <c r="A27" s="105"/>
      <c r="B27" s="105"/>
      <c r="C27" s="111"/>
      <c r="D27" s="111"/>
    </row>
    <row r="28" spans="1:4" ht="15.75">
      <c r="A28" s="105"/>
      <c r="B28" s="105"/>
      <c r="C28" s="111"/>
      <c r="D28" s="111"/>
    </row>
    <row r="29" spans="1:4" ht="15.75">
      <c r="A29" s="105"/>
      <c r="B29" s="105"/>
      <c r="C29" s="111"/>
      <c r="D29" s="111"/>
    </row>
    <row r="30" spans="1:4" ht="15.75">
      <c r="A30" s="105"/>
      <c r="B30" s="105"/>
      <c r="C30" s="111"/>
      <c r="D30" s="111"/>
    </row>
    <row r="31" spans="1:4" ht="15.75">
      <c r="A31" s="105"/>
      <c r="B31" s="105"/>
      <c r="C31" s="111"/>
      <c r="D31" s="111"/>
    </row>
    <row r="32" spans="1:4" ht="15.75">
      <c r="A32" s="105"/>
      <c r="B32" s="105"/>
      <c r="C32" s="111"/>
      <c r="D32" s="111"/>
    </row>
    <row r="33" spans="1:4" ht="15.75">
      <c r="A33" s="105"/>
      <c r="B33" s="105"/>
      <c r="C33" s="111"/>
      <c r="D33" s="111"/>
    </row>
    <row r="34" spans="1:4" ht="15.75">
      <c r="A34" s="105"/>
      <c r="B34" s="105"/>
      <c r="C34" s="111"/>
      <c r="D34" s="111"/>
    </row>
    <row r="35" spans="1:4" ht="15.75">
      <c r="A35" s="105"/>
      <c r="B35" s="105"/>
      <c r="C35" s="111"/>
      <c r="D35" s="111"/>
    </row>
    <row r="36" spans="1:4" ht="15.75">
      <c r="A36" s="105"/>
      <c r="B36" s="105"/>
      <c r="C36" s="111"/>
      <c r="D36" s="111"/>
    </row>
    <row r="37" spans="1:4" ht="15.75">
      <c r="A37" s="105"/>
      <c r="B37" s="105"/>
      <c r="C37" s="111"/>
      <c r="D37" s="111"/>
    </row>
    <row r="38" spans="1:4" ht="15.75">
      <c r="A38" s="105"/>
      <c r="B38" s="105"/>
      <c r="C38" s="111"/>
      <c r="D38" s="111"/>
    </row>
    <row r="39" spans="1:4" ht="15.75">
      <c r="A39" s="105"/>
      <c r="B39" s="105"/>
      <c r="C39" s="111"/>
      <c r="D39" s="111"/>
    </row>
    <row r="40" spans="1:4" ht="15.75">
      <c r="A40" s="105"/>
      <c r="B40" s="105"/>
      <c r="C40" s="111"/>
      <c r="D40" s="111"/>
    </row>
    <row r="41" spans="1:4" ht="15.75">
      <c r="A41" s="105"/>
      <c r="B41" s="105"/>
      <c r="C41" s="111"/>
      <c r="D41" s="111"/>
    </row>
    <row r="42" spans="1:4" ht="15.75">
      <c r="A42" s="105"/>
      <c r="B42" s="105"/>
      <c r="C42" s="111"/>
      <c r="D42" s="111"/>
    </row>
    <row r="43" spans="1:4" ht="15.75">
      <c r="A43" s="105"/>
      <c r="B43" s="105"/>
      <c r="C43" s="111"/>
      <c r="D43" s="111"/>
    </row>
    <row r="44" spans="1:4" ht="15.75">
      <c r="A44" s="105"/>
      <c r="B44" s="105"/>
      <c r="C44" s="111"/>
      <c r="D44" s="111"/>
    </row>
    <row r="45" spans="1:4" ht="15.75">
      <c r="A45" s="105"/>
      <c r="B45" s="105"/>
      <c r="C45" s="111"/>
      <c r="D45" s="111"/>
    </row>
    <row r="46" spans="1:4" ht="15.75">
      <c r="A46" s="105"/>
      <c r="B46" s="105"/>
      <c r="C46" s="111"/>
      <c r="D46" s="111"/>
    </row>
    <row r="47" spans="1:4" ht="15.75">
      <c r="A47" s="105"/>
      <c r="B47" s="105"/>
      <c r="C47" s="111"/>
      <c r="D47" s="111"/>
    </row>
    <row r="48" spans="1:4" ht="15.75">
      <c r="A48" s="105"/>
      <c r="B48" s="105"/>
      <c r="C48" s="111"/>
      <c r="D48" s="111"/>
    </row>
    <row r="49" spans="1:4" ht="15.75">
      <c r="A49" s="105"/>
      <c r="B49" s="105"/>
      <c r="C49" s="111"/>
      <c r="D49" s="111"/>
    </row>
    <row r="50" spans="1:4" ht="15.75">
      <c r="A50" s="105"/>
      <c r="B50" s="105"/>
      <c r="C50" s="111"/>
      <c r="D50" s="111"/>
    </row>
    <row r="51" spans="1:4" ht="15.75">
      <c r="A51" s="105"/>
      <c r="B51" s="105"/>
      <c r="C51" s="111"/>
      <c r="D51" s="111"/>
    </row>
    <row r="52" spans="1:4" ht="15.75">
      <c r="A52" s="105"/>
      <c r="B52" s="105"/>
      <c r="C52" s="111"/>
      <c r="D52" s="111"/>
    </row>
    <row r="53" spans="1:4" ht="15.75">
      <c r="A53" s="105"/>
      <c r="B53" s="105"/>
      <c r="C53" s="111"/>
      <c r="D53" s="111"/>
    </row>
    <row r="54" spans="1:4" ht="15.75">
      <c r="A54" s="105"/>
      <c r="B54" s="105"/>
      <c r="C54" s="111"/>
      <c r="D54" s="111"/>
    </row>
    <row r="55" spans="1:4" ht="15.75">
      <c r="A55" s="105"/>
      <c r="B55" s="105"/>
      <c r="C55" s="111"/>
      <c r="D55" s="111"/>
    </row>
    <row r="56" spans="1:4" ht="15.75">
      <c r="A56" s="105"/>
      <c r="B56" s="105"/>
      <c r="C56" s="111"/>
      <c r="D56" s="111"/>
    </row>
    <row r="57" spans="1:4" ht="15.75">
      <c r="A57" s="105"/>
      <c r="B57" s="105"/>
      <c r="C57" s="111"/>
      <c r="D57" s="111"/>
    </row>
    <row r="58" spans="1:4" ht="15.75">
      <c r="A58" s="105"/>
      <c r="B58" s="105"/>
      <c r="C58" s="111"/>
      <c r="D58" s="111"/>
    </row>
    <row r="59" spans="1:4" ht="15.75">
      <c r="A59" s="105"/>
      <c r="B59" s="105"/>
      <c r="C59" s="111"/>
      <c r="D59" s="111"/>
    </row>
    <row r="60" spans="1:4" ht="15.75">
      <c r="A60" s="105"/>
      <c r="B60" s="105"/>
      <c r="C60" s="111"/>
      <c r="D60" s="111"/>
    </row>
    <row r="61" spans="1:4" ht="15.75">
      <c r="A61" s="105"/>
      <c r="B61" s="105"/>
      <c r="C61" s="111"/>
      <c r="D61" s="111"/>
    </row>
    <row r="62" spans="1:4" ht="15.75">
      <c r="A62" s="105"/>
      <c r="B62" s="105"/>
      <c r="C62" s="111"/>
      <c r="D62" s="111"/>
    </row>
    <row r="63" spans="1:4" ht="15.75">
      <c r="A63" s="105"/>
      <c r="B63" s="105"/>
      <c r="C63" s="111"/>
      <c r="D63" s="111"/>
    </row>
    <row r="64" spans="1:4" ht="15.75">
      <c r="A64" s="105"/>
      <c r="B64" s="105"/>
      <c r="C64" s="111"/>
      <c r="D64" s="111"/>
    </row>
    <row r="65" spans="1:4" ht="15.75">
      <c r="A65" s="105"/>
      <c r="B65" s="105"/>
      <c r="C65" s="111"/>
      <c r="D65" s="111"/>
    </row>
    <row r="66" spans="1:4" ht="15.75">
      <c r="A66" s="105"/>
      <c r="B66" s="105"/>
      <c r="C66" s="111"/>
      <c r="D66" s="111"/>
    </row>
    <row r="67" spans="1:4" ht="15.75">
      <c r="A67" s="105"/>
      <c r="B67" s="105"/>
      <c r="C67" s="111"/>
      <c r="D67" s="111"/>
    </row>
    <row r="68" spans="1:4" ht="15.75">
      <c r="A68" s="105"/>
      <c r="B68" s="105"/>
      <c r="C68" s="111"/>
      <c r="D68" s="111"/>
    </row>
    <row r="69" spans="1:4" ht="15.75">
      <c r="A69" s="105"/>
      <c r="B69" s="105"/>
      <c r="C69" s="111"/>
      <c r="D69" s="111"/>
    </row>
    <row r="70" spans="1:4" ht="15.75">
      <c r="A70" s="105"/>
      <c r="B70" s="105"/>
      <c r="C70" s="111"/>
      <c r="D70" s="111"/>
    </row>
    <row r="71" spans="1:4" ht="15.75">
      <c r="A71" s="105"/>
      <c r="B71" s="105"/>
      <c r="C71" s="111"/>
      <c r="D71" s="111"/>
    </row>
    <row r="72" spans="1:4" ht="15.75">
      <c r="A72" s="105"/>
      <c r="B72" s="105"/>
      <c r="C72" s="111"/>
      <c r="D72" s="111"/>
    </row>
    <row r="73" spans="1:4" ht="15.75">
      <c r="A73" s="105"/>
      <c r="B73" s="105"/>
      <c r="C73" s="111"/>
      <c r="D73" s="111"/>
    </row>
    <row r="74" spans="1:4" ht="15.75">
      <c r="A74" s="105"/>
      <c r="B74" s="105"/>
      <c r="C74" s="111"/>
      <c r="D74" s="111"/>
    </row>
    <row r="75" spans="1:4" ht="15.75">
      <c r="A75" s="105"/>
      <c r="B75" s="105"/>
      <c r="C75" s="111"/>
      <c r="D75" s="111"/>
    </row>
    <row r="76" spans="1:4" ht="15.75">
      <c r="A76" s="105"/>
      <c r="B76" s="105"/>
      <c r="C76" s="111"/>
      <c r="D76" s="111"/>
    </row>
    <row r="77" spans="1:4" ht="15.75">
      <c r="A77" s="105"/>
      <c r="B77" s="105"/>
      <c r="C77" s="111"/>
      <c r="D77" s="111"/>
    </row>
    <row r="78" spans="1:4" ht="15.75">
      <c r="A78" s="105"/>
      <c r="B78" s="105"/>
      <c r="C78" s="111"/>
      <c r="D78" s="111"/>
    </row>
    <row r="79" spans="1:4" ht="15.75">
      <c r="A79" s="105"/>
      <c r="B79" s="105"/>
      <c r="C79" s="111"/>
      <c r="D79" s="111"/>
    </row>
    <row r="80" spans="1:4" ht="15.75">
      <c r="A80" s="105"/>
      <c r="B80" s="105"/>
      <c r="C80" s="111"/>
      <c r="D80" s="111"/>
    </row>
    <row r="81" spans="1:4" ht="15.75">
      <c r="A81" s="105"/>
      <c r="B81" s="105"/>
      <c r="C81" s="111"/>
      <c r="D81" s="111"/>
    </row>
    <row r="82" spans="1:4" ht="15.75">
      <c r="A82" s="105"/>
      <c r="B82" s="105"/>
      <c r="C82" s="111"/>
      <c r="D82" s="111"/>
    </row>
    <row r="83" spans="1:4" ht="15.75">
      <c r="A83" s="105"/>
      <c r="B83" s="105"/>
      <c r="C83" s="111"/>
      <c r="D83" s="111"/>
    </row>
    <row r="84" spans="1:4" ht="15.75">
      <c r="A84" s="105"/>
      <c r="B84" s="105"/>
      <c r="C84" s="111"/>
      <c r="D84" s="111"/>
    </row>
    <row r="85" spans="1:4" ht="15.75">
      <c r="A85" s="105"/>
      <c r="B85" s="105"/>
      <c r="C85" s="111"/>
      <c r="D85" s="111"/>
    </row>
    <row r="86" spans="1:4" ht="15.75">
      <c r="A86" s="105"/>
      <c r="B86" s="105"/>
      <c r="C86" s="111"/>
      <c r="D86" s="111"/>
    </row>
    <row r="87" spans="1:4" ht="15.75">
      <c r="A87" s="105"/>
      <c r="B87" s="105"/>
      <c r="C87" s="111"/>
      <c r="D87" s="111"/>
    </row>
    <row r="88" spans="1:4" ht="15.75">
      <c r="A88" s="105"/>
      <c r="B88" s="105"/>
      <c r="C88" s="111"/>
      <c r="D88" s="111"/>
    </row>
    <row r="89" spans="1:4" ht="15.75">
      <c r="A89" s="105"/>
      <c r="B89" s="105"/>
      <c r="C89" s="111"/>
      <c r="D89" s="111"/>
    </row>
    <row r="90" spans="1:4" ht="15.75">
      <c r="A90" s="105"/>
      <c r="B90" s="105"/>
      <c r="C90" s="111"/>
      <c r="D90" s="111"/>
    </row>
    <row r="91" spans="1:4" ht="15.75">
      <c r="A91" s="105"/>
      <c r="B91" s="105"/>
      <c r="C91" s="111"/>
      <c r="D91" s="111"/>
    </row>
    <row r="92" spans="1:4" ht="15.75">
      <c r="A92" s="105"/>
      <c r="B92" s="105"/>
      <c r="C92" s="111"/>
      <c r="D92" s="111"/>
    </row>
    <row r="93" spans="1:4" ht="15.75">
      <c r="A93" s="105"/>
      <c r="B93" s="105"/>
      <c r="C93" s="111"/>
      <c r="D93" s="111"/>
    </row>
    <row r="94" spans="3:4" ht="15.75">
      <c r="C94" s="100"/>
      <c r="D94" s="100"/>
    </row>
    <row r="95" spans="3:4" ht="15.75">
      <c r="C95" s="100"/>
      <c r="D95" s="100"/>
    </row>
    <row r="96" spans="3:4" ht="15.75">
      <c r="C96" s="100"/>
      <c r="D96" s="100"/>
    </row>
    <row r="97" spans="3:4" ht="15.75">
      <c r="C97" s="100"/>
      <c r="D97" s="100"/>
    </row>
    <row r="98" spans="3:4" ht="15.75">
      <c r="C98" s="100"/>
      <c r="D98" s="100"/>
    </row>
    <row r="99" spans="3:4" ht="15.75">
      <c r="C99" s="100"/>
      <c r="D99" s="100"/>
    </row>
    <row r="100" spans="3:4" ht="15.75">
      <c r="C100" s="100"/>
      <c r="D100" s="100"/>
    </row>
    <row r="101" spans="3:4" ht="15.75">
      <c r="C101" s="100"/>
      <c r="D101" s="100"/>
    </row>
    <row r="102" spans="3:4" ht="15.75">
      <c r="C102" s="100"/>
      <c r="D102" s="100"/>
    </row>
    <row r="103" spans="3:4" ht="15.75">
      <c r="C103" s="100"/>
      <c r="D103" s="100"/>
    </row>
    <row r="104" spans="3:4" ht="15.75">
      <c r="C104" s="100"/>
      <c r="D104" s="100"/>
    </row>
    <row r="105" spans="3:4" ht="15.75">
      <c r="C105" s="100"/>
      <c r="D105" s="100"/>
    </row>
    <row r="106" spans="3:4" ht="15.75">
      <c r="C106" s="100"/>
      <c r="D106" s="100"/>
    </row>
    <row r="107" spans="3:4" ht="15.75">
      <c r="C107" s="100"/>
      <c r="D107" s="100"/>
    </row>
    <row r="108" spans="3:4" ht="15.75">
      <c r="C108" s="100"/>
      <c r="D108" s="100"/>
    </row>
    <row r="109" spans="3:4" ht="15.75">
      <c r="C109" s="100"/>
      <c r="D109" s="100"/>
    </row>
    <row r="110" spans="3:4" ht="15.75">
      <c r="C110" s="100"/>
      <c r="D110" s="100"/>
    </row>
    <row r="111" spans="3:4" ht="15.75">
      <c r="C111" s="100"/>
      <c r="D111" s="100"/>
    </row>
    <row r="112" spans="3:4" ht="15.75">
      <c r="C112" s="100"/>
      <c r="D112" s="100"/>
    </row>
    <row r="113" spans="3:4" ht="15.75">
      <c r="C113" s="100"/>
      <c r="D113" s="100"/>
    </row>
    <row r="114" spans="3:4" ht="15.75">
      <c r="C114" s="100"/>
      <c r="D114" s="100"/>
    </row>
    <row r="115" spans="3:4" ht="15.75">
      <c r="C115" s="100"/>
      <c r="D115" s="100"/>
    </row>
    <row r="116" spans="3:4" ht="15.75">
      <c r="C116" s="100"/>
      <c r="D116" s="100"/>
    </row>
  </sheetData>
  <sheetProtection/>
  <mergeCells count="9">
    <mergeCell ref="A8:D9"/>
    <mergeCell ref="C11:D11"/>
    <mergeCell ref="C12:D12"/>
    <mergeCell ref="C13:D13"/>
    <mergeCell ref="C18:D18"/>
    <mergeCell ref="C14:D14"/>
    <mergeCell ref="C15:D15"/>
    <mergeCell ref="C16:D16"/>
    <mergeCell ref="C17:D17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14.00390625" style="98" customWidth="1"/>
    <col min="2" max="2" width="72.75390625" style="98" customWidth="1"/>
  </cols>
  <sheetData>
    <row r="1" ht="15.75">
      <c r="B1" s="99" t="s">
        <v>530</v>
      </c>
    </row>
    <row r="2" ht="15.75">
      <c r="B2" s="219" t="s">
        <v>1</v>
      </c>
    </row>
    <row r="3" ht="15.75">
      <c r="B3" s="99" t="s">
        <v>2</v>
      </c>
    </row>
    <row r="4" ht="15.75">
      <c r="B4" s="219" t="s">
        <v>3</v>
      </c>
    </row>
    <row r="7" spans="1:2" ht="15.75">
      <c r="A7" s="129"/>
      <c r="B7" s="129"/>
    </row>
    <row r="8" spans="1:2" ht="15.75">
      <c r="A8" s="264" t="s">
        <v>531</v>
      </c>
      <c r="B8" s="264"/>
    </row>
    <row r="9" spans="1:2" ht="15.75">
      <c r="A9" s="264" t="s">
        <v>532</v>
      </c>
      <c r="B9" s="264"/>
    </row>
    <row r="10" ht="15.75">
      <c r="B10" s="100"/>
    </row>
    <row r="12" spans="1:2" ht="15.75">
      <c r="A12" s="101" t="s">
        <v>533</v>
      </c>
      <c r="B12" s="101" t="s">
        <v>8</v>
      </c>
    </row>
    <row r="13" spans="1:2" ht="31.5">
      <c r="A13" s="101">
        <v>670</v>
      </c>
      <c r="B13" s="102" t="s">
        <v>375</v>
      </c>
    </row>
    <row r="14" spans="1:2" ht="31.5">
      <c r="A14" s="101">
        <v>671</v>
      </c>
      <c r="B14" s="103" t="s">
        <v>361</v>
      </c>
    </row>
    <row r="15" spans="1:2" ht="15.75">
      <c r="A15" s="101"/>
      <c r="B15" s="104"/>
    </row>
    <row r="16" spans="1:2" ht="15.75">
      <c r="A16" s="104"/>
      <c r="B16" s="104"/>
    </row>
  </sheetData>
  <sheetProtection/>
  <mergeCells count="2"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55.125" style="0" customWidth="1"/>
    <col min="3" max="3" width="21.625" style="0" customWidth="1"/>
  </cols>
  <sheetData>
    <row r="1" ht="15">
      <c r="C1" s="219" t="s">
        <v>534</v>
      </c>
    </row>
    <row r="2" ht="15">
      <c r="C2" s="219" t="s">
        <v>1</v>
      </c>
    </row>
    <row r="3" ht="15">
      <c r="C3" s="219" t="s">
        <v>2</v>
      </c>
    </row>
    <row r="4" ht="15">
      <c r="C4" s="219" t="s">
        <v>3</v>
      </c>
    </row>
    <row r="8" spans="1:3" ht="12.75" customHeight="1">
      <c r="A8" s="264" t="s">
        <v>535</v>
      </c>
      <c r="B8" s="264"/>
      <c r="C8" s="264"/>
    </row>
    <row r="9" spans="1:3" ht="12.75" customHeight="1">
      <c r="A9" s="264" t="s">
        <v>536</v>
      </c>
      <c r="B9" s="264"/>
      <c r="C9" s="264"/>
    </row>
    <row r="10" spans="1:3" ht="12.75" customHeight="1">
      <c r="A10" s="264" t="s">
        <v>532</v>
      </c>
      <c r="B10" s="264"/>
      <c r="C10" s="264"/>
    </row>
    <row r="11" ht="15.75">
      <c r="A11" s="12"/>
    </row>
    <row r="12" spans="1:3" ht="31.5" customHeight="1">
      <c r="A12" s="265" t="s">
        <v>6</v>
      </c>
      <c r="B12" s="265" t="s">
        <v>537</v>
      </c>
      <c r="C12" s="265" t="s">
        <v>202</v>
      </c>
    </row>
    <row r="13" spans="1:3" ht="16.5" customHeight="1">
      <c r="A13" s="266"/>
      <c r="B13" s="266"/>
      <c r="C13" s="266"/>
    </row>
    <row r="14" spans="1:3" ht="15.75">
      <c r="A14" s="226">
        <v>1</v>
      </c>
      <c r="B14" s="71" t="s">
        <v>538</v>
      </c>
      <c r="C14" s="226" t="s">
        <v>539</v>
      </c>
    </row>
    <row r="15" spans="1:3" ht="15.75" customHeight="1">
      <c r="A15" s="226"/>
      <c r="B15" s="71" t="s">
        <v>540</v>
      </c>
      <c r="C15" s="226" t="s">
        <v>539</v>
      </c>
    </row>
    <row r="16" spans="1:3" ht="15.75" customHeight="1">
      <c r="A16" s="226"/>
      <c r="B16" s="71" t="s">
        <v>541</v>
      </c>
      <c r="C16" s="226" t="s">
        <v>539</v>
      </c>
    </row>
    <row r="17" spans="1:3" ht="15.75" customHeight="1">
      <c r="A17" s="226"/>
      <c r="B17" s="71" t="s">
        <v>542</v>
      </c>
      <c r="C17" s="226" t="s">
        <v>539</v>
      </c>
    </row>
    <row r="18" spans="1:3" ht="15.75">
      <c r="A18" s="1"/>
      <c r="B18" s="71" t="s">
        <v>543</v>
      </c>
      <c r="C18" s="226" t="s">
        <v>539</v>
      </c>
    </row>
    <row r="19" spans="1:3" ht="63">
      <c r="A19" s="226">
        <v>2</v>
      </c>
      <c r="B19" s="71" t="s">
        <v>544</v>
      </c>
      <c r="C19" s="226" t="s">
        <v>539</v>
      </c>
    </row>
    <row r="20" spans="1:3" ht="15.75">
      <c r="A20" s="1"/>
      <c r="B20" s="71" t="s">
        <v>540</v>
      </c>
      <c r="C20" s="226" t="s">
        <v>539</v>
      </c>
    </row>
    <row r="21" spans="1:3" ht="15.75">
      <c r="A21" s="1"/>
      <c r="B21" s="71" t="s">
        <v>541</v>
      </c>
      <c r="C21" s="226" t="s">
        <v>539</v>
      </c>
    </row>
    <row r="22" spans="1:3" ht="15.75" customHeight="1">
      <c r="A22" s="1"/>
      <c r="B22" s="71" t="s">
        <v>542</v>
      </c>
      <c r="C22" s="226" t="s">
        <v>539</v>
      </c>
    </row>
    <row r="23" spans="1:3" ht="15.75">
      <c r="A23" s="1"/>
      <c r="B23" s="71" t="s">
        <v>543</v>
      </c>
      <c r="C23" s="226" t="s">
        <v>539</v>
      </c>
    </row>
    <row r="24" spans="1:3" ht="31.5">
      <c r="A24" s="226">
        <v>3</v>
      </c>
      <c r="B24" s="71" t="s">
        <v>545</v>
      </c>
      <c r="C24" s="226" t="s">
        <v>539</v>
      </c>
    </row>
    <row r="25" spans="1:3" ht="15.75">
      <c r="A25" s="1"/>
      <c r="B25" s="71" t="s">
        <v>540</v>
      </c>
      <c r="C25" s="226" t="s">
        <v>539</v>
      </c>
    </row>
    <row r="26" spans="1:3" ht="15.75">
      <c r="A26" s="1"/>
      <c r="B26" s="71" t="s">
        <v>541</v>
      </c>
      <c r="C26" s="226" t="s">
        <v>539</v>
      </c>
    </row>
    <row r="27" spans="1:3" ht="15.75" customHeight="1">
      <c r="A27" s="1"/>
      <c r="B27" s="71" t="s">
        <v>542</v>
      </c>
      <c r="C27" s="226" t="s">
        <v>539</v>
      </c>
    </row>
    <row r="28" spans="1:3" ht="15.75">
      <c r="A28" s="1"/>
      <c r="B28" s="71" t="s">
        <v>543</v>
      </c>
      <c r="C28" s="226" t="s">
        <v>539</v>
      </c>
    </row>
  </sheetData>
  <sheetProtection/>
  <mergeCells count="6">
    <mergeCell ref="C12:C13"/>
    <mergeCell ref="B12:B13"/>
    <mergeCell ref="A12:A1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9.125" style="6" customWidth="1"/>
    <col min="2" max="2" width="50.375" style="6" customWidth="1"/>
    <col min="3" max="4" width="18.75390625" style="6" customWidth="1"/>
  </cols>
  <sheetData>
    <row r="1" spans="3:4" ht="15">
      <c r="C1" s="72"/>
      <c r="D1" s="219" t="s">
        <v>546</v>
      </c>
    </row>
    <row r="2" spans="3:4" ht="15">
      <c r="C2" s="72"/>
      <c r="D2" s="219" t="s">
        <v>1</v>
      </c>
    </row>
    <row r="3" spans="3:4" ht="15">
      <c r="C3" s="72"/>
      <c r="D3" s="219" t="s">
        <v>2</v>
      </c>
    </row>
    <row r="4" spans="3:4" ht="15">
      <c r="C4" s="72"/>
      <c r="D4" s="219" t="s">
        <v>3</v>
      </c>
    </row>
    <row r="5" ht="12.75">
      <c r="C5" s="72"/>
    </row>
    <row r="8" spans="1:4" ht="12.75" customHeight="1">
      <c r="A8" s="264" t="s">
        <v>535</v>
      </c>
      <c r="B8" s="264"/>
      <c r="C8" s="264"/>
      <c r="D8" s="264"/>
    </row>
    <row r="9" spans="1:4" ht="12.75" customHeight="1">
      <c r="A9" s="264" t="s">
        <v>536</v>
      </c>
      <c r="B9" s="264"/>
      <c r="C9" s="264"/>
      <c r="D9" s="264"/>
    </row>
    <row r="10" spans="1:4" ht="12.75" customHeight="1">
      <c r="A10" s="264" t="s">
        <v>547</v>
      </c>
      <c r="B10" s="264"/>
      <c r="C10" s="264"/>
      <c r="D10" s="264"/>
    </row>
    <row r="11" spans="1:4" ht="15.75">
      <c r="A11" s="12"/>
      <c r="D11" s="72" t="s">
        <v>548</v>
      </c>
    </row>
    <row r="12" spans="1:4" ht="12.75" customHeight="1">
      <c r="A12" s="265" t="s">
        <v>6</v>
      </c>
      <c r="B12" s="265" t="s">
        <v>537</v>
      </c>
      <c r="C12" s="265" t="s">
        <v>58</v>
      </c>
      <c r="D12" s="265" t="s">
        <v>59</v>
      </c>
    </row>
    <row r="13" spans="1:4" ht="38.25" customHeight="1">
      <c r="A13" s="266"/>
      <c r="B13" s="266"/>
      <c r="C13" s="266"/>
      <c r="D13" s="266"/>
    </row>
    <row r="14" spans="1:4" ht="15.75">
      <c r="A14" s="226">
        <v>1</v>
      </c>
      <c r="B14" s="71" t="s">
        <v>538</v>
      </c>
      <c r="C14" s="226" t="s">
        <v>539</v>
      </c>
      <c r="D14" s="226" t="s">
        <v>539</v>
      </c>
    </row>
    <row r="15" spans="1:4" ht="15.75">
      <c r="A15" s="226"/>
      <c r="B15" s="71" t="s">
        <v>549</v>
      </c>
      <c r="C15" s="226" t="s">
        <v>539</v>
      </c>
      <c r="D15" s="226" t="s">
        <v>539</v>
      </c>
    </row>
    <row r="16" spans="1:4" ht="15.75">
      <c r="A16" s="226"/>
      <c r="B16" s="71" t="s">
        <v>550</v>
      </c>
      <c r="C16" s="226" t="s">
        <v>539</v>
      </c>
      <c r="D16" s="226" t="s">
        <v>539</v>
      </c>
    </row>
    <row r="17" spans="1:4" ht="31.5">
      <c r="A17" s="226"/>
      <c r="B17" s="71" t="s">
        <v>551</v>
      </c>
      <c r="C17" s="226" t="s">
        <v>539</v>
      </c>
      <c r="D17" s="226" t="s">
        <v>539</v>
      </c>
    </row>
    <row r="18" spans="1:4" ht="15.75">
      <c r="A18" s="41"/>
      <c r="B18" s="71" t="s">
        <v>543</v>
      </c>
      <c r="C18" s="226" t="s">
        <v>539</v>
      </c>
      <c r="D18" s="226" t="s">
        <v>552</v>
      </c>
    </row>
    <row r="19" spans="1:4" ht="15.75">
      <c r="A19" s="41"/>
      <c r="B19" s="71" t="s">
        <v>553</v>
      </c>
      <c r="C19" s="226" t="s">
        <v>552</v>
      </c>
      <c r="D19" s="226" t="s">
        <v>539</v>
      </c>
    </row>
    <row r="20" spans="1:4" ht="63">
      <c r="A20" s="226">
        <v>2</v>
      </c>
      <c r="B20" s="71" t="s">
        <v>544</v>
      </c>
      <c r="C20" s="226" t="s">
        <v>539</v>
      </c>
      <c r="D20" s="226" t="s">
        <v>539</v>
      </c>
    </row>
    <row r="21" spans="1:4" ht="15.75">
      <c r="A21" s="41"/>
      <c r="B21" s="71" t="s">
        <v>549</v>
      </c>
      <c r="C21" s="226" t="s">
        <v>539</v>
      </c>
      <c r="D21" s="226" t="s">
        <v>539</v>
      </c>
    </row>
    <row r="22" spans="1:4" ht="15.75">
      <c r="A22" s="41"/>
      <c r="B22" s="71" t="s">
        <v>550</v>
      </c>
      <c r="C22" s="226" t="s">
        <v>539</v>
      </c>
      <c r="D22" s="226" t="s">
        <v>539</v>
      </c>
    </row>
    <row r="23" spans="1:4" ht="31.5">
      <c r="A23" s="41"/>
      <c r="B23" s="71" t="s">
        <v>551</v>
      </c>
      <c r="C23" s="226" t="s">
        <v>539</v>
      </c>
      <c r="D23" s="226" t="s">
        <v>539</v>
      </c>
    </row>
    <row r="24" spans="1:4" ht="15.75">
      <c r="A24" s="41"/>
      <c r="B24" s="71" t="s">
        <v>543</v>
      </c>
      <c r="C24" s="226" t="s">
        <v>539</v>
      </c>
      <c r="D24" s="226" t="s">
        <v>552</v>
      </c>
    </row>
    <row r="25" spans="1:4" ht="15.75">
      <c r="A25" s="41"/>
      <c r="B25" s="71" t="s">
        <v>553</v>
      </c>
      <c r="C25" s="226" t="s">
        <v>552</v>
      </c>
      <c r="D25" s="226" t="s">
        <v>539</v>
      </c>
    </row>
    <row r="26" spans="1:4" ht="31.5">
      <c r="A26" s="226">
        <v>3</v>
      </c>
      <c r="B26" s="71" t="s">
        <v>545</v>
      </c>
      <c r="C26" s="226" t="s">
        <v>539</v>
      </c>
      <c r="D26" s="226" t="s">
        <v>539</v>
      </c>
    </row>
    <row r="27" spans="1:4" ht="15.75">
      <c r="A27" s="41"/>
      <c r="B27" s="71" t="s">
        <v>549</v>
      </c>
      <c r="C27" s="226" t="s">
        <v>539</v>
      </c>
      <c r="D27" s="226" t="s">
        <v>539</v>
      </c>
    </row>
    <row r="28" spans="1:4" ht="15.75">
      <c r="A28" s="41"/>
      <c r="B28" s="71" t="s">
        <v>550</v>
      </c>
      <c r="C28" s="226" t="s">
        <v>539</v>
      </c>
      <c r="D28" s="226" t="s">
        <v>539</v>
      </c>
    </row>
    <row r="29" spans="1:4" ht="31.5">
      <c r="A29" s="41"/>
      <c r="B29" s="71" t="s">
        <v>551</v>
      </c>
      <c r="C29" s="226" t="s">
        <v>539</v>
      </c>
      <c r="D29" s="226" t="s">
        <v>539</v>
      </c>
    </row>
    <row r="30" spans="1:4" ht="15.75">
      <c r="A30" s="41"/>
      <c r="B30" s="71" t="s">
        <v>543</v>
      </c>
      <c r="C30" s="226" t="s">
        <v>539</v>
      </c>
      <c r="D30" s="226" t="s">
        <v>552</v>
      </c>
    </row>
    <row r="31" spans="1:4" ht="15.75">
      <c r="A31" s="41"/>
      <c r="B31" s="71" t="s">
        <v>553</v>
      </c>
      <c r="C31" s="226" t="s">
        <v>552</v>
      </c>
      <c r="D31" s="226" t="s">
        <v>539</v>
      </c>
    </row>
  </sheetData>
  <sheetProtection/>
  <mergeCells count="7">
    <mergeCell ref="A8:D8"/>
    <mergeCell ref="A9:D9"/>
    <mergeCell ref="A10:D10"/>
    <mergeCell ref="A12:A13"/>
    <mergeCell ref="B12:B13"/>
    <mergeCell ref="C12:C13"/>
    <mergeCell ref="D12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8.125" style="14" customWidth="1"/>
    <col min="2" max="2" width="64.00390625" style="13" customWidth="1"/>
    <col min="3" max="3" width="14.75390625" style="13" customWidth="1"/>
  </cols>
  <sheetData>
    <row r="1" ht="15">
      <c r="C1" s="219" t="s">
        <v>554</v>
      </c>
    </row>
    <row r="2" ht="15">
      <c r="C2" s="219" t="s">
        <v>1</v>
      </c>
    </row>
    <row r="3" ht="15">
      <c r="C3" s="219" t="s">
        <v>2</v>
      </c>
    </row>
    <row r="4" ht="15">
      <c r="C4" s="219" t="s">
        <v>3</v>
      </c>
    </row>
    <row r="8" spans="1:3" ht="51" customHeight="1">
      <c r="A8" s="268" t="s">
        <v>555</v>
      </c>
      <c r="B8" s="268"/>
      <c r="C8" s="268"/>
    </row>
    <row r="9" spans="1:3" ht="15">
      <c r="A9" s="267"/>
      <c r="B9" s="267"/>
      <c r="C9" s="267"/>
    </row>
    <row r="12" spans="1:3" ht="30">
      <c r="A12" s="220" t="s">
        <v>6</v>
      </c>
      <c r="B12" s="220" t="s">
        <v>556</v>
      </c>
      <c r="C12" s="220" t="s">
        <v>557</v>
      </c>
    </row>
    <row r="13" spans="1:3" s="2" customFormat="1" ht="14.25">
      <c r="A13" s="84"/>
      <c r="B13" s="17" t="s">
        <v>558</v>
      </c>
      <c r="C13" s="74">
        <f>C14</f>
        <v>0</v>
      </c>
    </row>
    <row r="14" spans="1:3" s="83" customFormat="1" ht="45">
      <c r="A14" s="42">
        <v>1</v>
      </c>
      <c r="B14" s="218" t="s">
        <v>559</v>
      </c>
      <c r="C14" s="73">
        <v>0</v>
      </c>
    </row>
    <row r="15" spans="1:3" s="2" customFormat="1" ht="14.25">
      <c r="A15" s="84"/>
      <c r="B15" s="17" t="s">
        <v>560</v>
      </c>
      <c r="C15" s="74">
        <f>C16+C17+C18</f>
        <v>146.3</v>
      </c>
    </row>
    <row r="16" spans="1:3" ht="60" customHeight="1">
      <c r="A16" s="42">
        <v>2</v>
      </c>
      <c r="B16" s="218" t="s">
        <v>419</v>
      </c>
      <c r="C16" s="73">
        <v>71.4</v>
      </c>
    </row>
    <row r="17" spans="1:3" ht="15" customHeight="1">
      <c r="A17" s="42">
        <v>3</v>
      </c>
      <c r="B17" s="218" t="s">
        <v>561</v>
      </c>
      <c r="C17" s="73">
        <v>0.7</v>
      </c>
    </row>
    <row r="18" spans="1:3" ht="30" customHeight="1">
      <c r="A18" s="42">
        <v>4</v>
      </c>
      <c r="B18" s="218" t="s">
        <v>347</v>
      </c>
      <c r="C18" s="73">
        <v>74.2</v>
      </c>
    </row>
    <row r="19" spans="1:3" s="2" customFormat="1" ht="14.25">
      <c r="A19" s="269" t="s">
        <v>562</v>
      </c>
      <c r="B19" s="269"/>
      <c r="C19" s="74">
        <f>C13+C15</f>
        <v>146.3</v>
      </c>
    </row>
    <row r="20" ht="15">
      <c r="B20" s="85"/>
    </row>
    <row r="21" ht="15">
      <c r="B21" s="85"/>
    </row>
    <row r="22" ht="15">
      <c r="B22" s="85"/>
    </row>
    <row r="23" ht="15">
      <c r="B23" s="85"/>
    </row>
    <row r="24" ht="15">
      <c r="B24" s="85"/>
    </row>
    <row r="25" ht="15">
      <c r="B25" s="85"/>
    </row>
    <row r="26" ht="15">
      <c r="B26" s="85"/>
    </row>
    <row r="27" ht="15">
      <c r="B27" s="85"/>
    </row>
    <row r="28" ht="15">
      <c r="B28" s="227"/>
    </row>
    <row r="29" ht="15">
      <c r="B29" s="227"/>
    </row>
    <row r="30" ht="15">
      <c r="B30" s="227"/>
    </row>
  </sheetData>
  <sheetProtection/>
  <mergeCells count="3">
    <mergeCell ref="A9:C9"/>
    <mergeCell ref="A8:C8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8.125" style="14" customWidth="1"/>
    <col min="2" max="2" width="48.25390625" style="13" customWidth="1"/>
    <col min="3" max="4" width="14.75390625" style="13" customWidth="1"/>
  </cols>
  <sheetData>
    <row r="1" spans="3:4" ht="15">
      <c r="C1" s="219"/>
      <c r="D1" s="219" t="s">
        <v>563</v>
      </c>
    </row>
    <row r="2" spans="3:4" ht="15">
      <c r="C2" s="219"/>
      <c r="D2" s="219" t="s">
        <v>1</v>
      </c>
    </row>
    <row r="3" spans="3:4" ht="15">
      <c r="C3" s="219"/>
      <c r="D3" s="219" t="s">
        <v>2</v>
      </c>
    </row>
    <row r="4" spans="3:4" ht="15">
      <c r="C4" s="219"/>
      <c r="D4" s="219" t="s">
        <v>3</v>
      </c>
    </row>
    <row r="8" spans="1:4" ht="47.25" customHeight="1">
      <c r="A8" s="268" t="s">
        <v>564</v>
      </c>
      <c r="B8" s="268"/>
      <c r="C8" s="268"/>
      <c r="D8" s="268"/>
    </row>
    <row r="9" spans="1:3" ht="15">
      <c r="A9" s="267"/>
      <c r="B9" s="267"/>
      <c r="C9" s="267"/>
    </row>
    <row r="11" ht="15">
      <c r="D11" s="219" t="s">
        <v>30</v>
      </c>
    </row>
    <row r="12" spans="1:4" ht="15">
      <c r="A12" s="220" t="s">
        <v>6</v>
      </c>
      <c r="B12" s="220" t="s">
        <v>556</v>
      </c>
      <c r="C12" s="220" t="s">
        <v>58</v>
      </c>
      <c r="D12" s="220" t="s">
        <v>59</v>
      </c>
    </row>
    <row r="13" spans="1:4" ht="14.25">
      <c r="A13" s="84"/>
      <c r="B13" s="17" t="s">
        <v>558</v>
      </c>
      <c r="C13" s="74">
        <f>C14</f>
        <v>0</v>
      </c>
      <c r="D13" s="74">
        <f>D14</f>
        <v>0</v>
      </c>
    </row>
    <row r="14" spans="1:4" ht="60">
      <c r="A14" s="42">
        <v>1</v>
      </c>
      <c r="B14" s="218" t="s">
        <v>559</v>
      </c>
      <c r="C14" s="73">
        <v>0</v>
      </c>
      <c r="D14" s="73">
        <v>0</v>
      </c>
    </row>
    <row r="15" spans="1:4" ht="14.25">
      <c r="A15" s="84"/>
      <c r="B15" s="17" t="s">
        <v>560</v>
      </c>
      <c r="C15" s="74">
        <f>C16+C17+C18</f>
        <v>72.10000000000001</v>
      </c>
      <c r="D15" s="74">
        <f>D16+D17+D18</f>
        <v>72.10000000000001</v>
      </c>
    </row>
    <row r="16" spans="1:4" ht="90">
      <c r="A16" s="42">
        <v>2</v>
      </c>
      <c r="B16" s="218" t="s">
        <v>419</v>
      </c>
      <c r="C16" s="73">
        <v>71.4</v>
      </c>
      <c r="D16" s="73">
        <v>71.4</v>
      </c>
    </row>
    <row r="17" spans="1:4" ht="30">
      <c r="A17" s="42">
        <v>3</v>
      </c>
      <c r="B17" s="218" t="s">
        <v>561</v>
      </c>
      <c r="C17" s="73">
        <v>0.7</v>
      </c>
      <c r="D17" s="73">
        <v>0.7</v>
      </c>
    </row>
    <row r="18" spans="1:4" ht="45">
      <c r="A18" s="42">
        <v>4</v>
      </c>
      <c r="B18" s="218" t="s">
        <v>347</v>
      </c>
      <c r="C18" s="73">
        <v>0</v>
      </c>
      <c r="D18" s="73">
        <v>0</v>
      </c>
    </row>
    <row r="19" spans="1:4" ht="14.25">
      <c r="A19" s="269" t="s">
        <v>562</v>
      </c>
      <c r="B19" s="269"/>
      <c r="C19" s="74">
        <f>C13+C15</f>
        <v>72.10000000000001</v>
      </c>
      <c r="D19" s="74">
        <f>D13+D15</f>
        <v>72.10000000000001</v>
      </c>
    </row>
    <row r="20" ht="15">
      <c r="B20" s="85"/>
    </row>
    <row r="21" ht="15">
      <c r="B21" s="85"/>
    </row>
    <row r="22" ht="15">
      <c r="B22" s="85"/>
    </row>
    <row r="23" ht="15">
      <c r="B23" s="85"/>
    </row>
    <row r="24" ht="15">
      <c r="B24" s="85"/>
    </row>
    <row r="25" ht="15">
      <c r="B25" s="85"/>
    </row>
    <row r="26" ht="15">
      <c r="B26" s="85"/>
    </row>
    <row r="27" ht="15">
      <c r="B27" s="85"/>
    </row>
    <row r="28" ht="15">
      <c r="B28" s="227"/>
    </row>
    <row r="29" ht="15">
      <c r="B29" s="227"/>
    </row>
    <row r="30" ht="15">
      <c r="B30" s="227"/>
    </row>
  </sheetData>
  <sheetProtection/>
  <mergeCells count="3">
    <mergeCell ref="A19:B19"/>
    <mergeCell ref="A8:D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8.625" style="5" bestFit="1" customWidth="1"/>
    <col min="2" max="2" width="52.75390625" style="5" customWidth="1"/>
    <col min="3" max="3" width="30.125" style="6" hidden="1" customWidth="1"/>
    <col min="4" max="4" width="27.625" style="6" customWidth="1"/>
  </cols>
  <sheetData>
    <row r="1" ht="15">
      <c r="D1" s="219" t="s">
        <v>565</v>
      </c>
    </row>
    <row r="2" ht="15">
      <c r="D2" s="219" t="s">
        <v>1</v>
      </c>
    </row>
    <row r="3" ht="15">
      <c r="D3" s="219" t="s">
        <v>2</v>
      </c>
    </row>
    <row r="4" ht="15">
      <c r="D4" s="219" t="s">
        <v>3</v>
      </c>
    </row>
    <row r="5" ht="15">
      <c r="D5" s="13"/>
    </row>
    <row r="7" spans="1:4" ht="15">
      <c r="A7" s="272"/>
      <c r="B7" s="272"/>
      <c r="C7" s="272"/>
      <c r="D7" s="272"/>
    </row>
    <row r="8" spans="1:4" ht="12.75">
      <c r="A8" s="255" t="s">
        <v>566</v>
      </c>
      <c r="B8" s="255"/>
      <c r="C8" s="255"/>
      <c r="D8" s="255"/>
    </row>
    <row r="9" spans="1:4" ht="43.5" customHeight="1">
      <c r="A9" s="255"/>
      <c r="B9" s="255"/>
      <c r="C9" s="255"/>
      <c r="D9" s="255"/>
    </row>
    <row r="11" spans="1:4" ht="12.75">
      <c r="A11" s="7" t="s">
        <v>6</v>
      </c>
      <c r="B11" s="7" t="s">
        <v>556</v>
      </c>
      <c r="C11" s="273" t="s">
        <v>567</v>
      </c>
      <c r="D11" s="274"/>
    </row>
    <row r="12" spans="1:4" ht="45">
      <c r="A12" s="217">
        <v>1</v>
      </c>
      <c r="B12" s="65" t="s">
        <v>324</v>
      </c>
      <c r="C12" s="275">
        <v>63.5</v>
      </c>
      <c r="D12" s="276"/>
    </row>
    <row r="13" spans="1:4" ht="60">
      <c r="A13" s="217">
        <v>2</v>
      </c>
      <c r="B13" s="65" t="s">
        <v>326</v>
      </c>
      <c r="C13" s="228"/>
      <c r="D13" s="229">
        <v>83.2</v>
      </c>
    </row>
    <row r="14" spans="1:4" ht="45">
      <c r="A14" s="217">
        <v>3</v>
      </c>
      <c r="B14" s="67" t="s">
        <v>290</v>
      </c>
      <c r="C14" s="277">
        <v>21.1</v>
      </c>
      <c r="D14" s="278"/>
    </row>
    <row r="15" spans="1:4" ht="75.75" customHeight="1">
      <c r="A15" s="217">
        <v>4</v>
      </c>
      <c r="B15" s="77" t="s">
        <v>328</v>
      </c>
      <c r="C15" s="230"/>
      <c r="D15" s="231">
        <v>0</v>
      </c>
    </row>
    <row r="16" spans="1:4" ht="105">
      <c r="A16" s="217">
        <v>5</v>
      </c>
      <c r="B16" s="64" t="s">
        <v>330</v>
      </c>
      <c r="C16" s="230"/>
      <c r="D16" s="231">
        <v>0</v>
      </c>
    </row>
    <row r="17" spans="1:4" ht="15">
      <c r="A17" s="217"/>
      <c r="B17" s="67"/>
      <c r="C17" s="230"/>
      <c r="D17" s="231"/>
    </row>
    <row r="18" spans="1:4" s="2" customFormat="1" ht="14.25">
      <c r="A18" s="113"/>
      <c r="B18" s="78" t="s">
        <v>9</v>
      </c>
      <c r="C18" s="270">
        <f>SUM(C12:D16)</f>
        <v>167.79999999999998</v>
      </c>
      <c r="D18" s="271"/>
    </row>
    <row r="19" spans="1:4" ht="12.75">
      <c r="A19" s="8"/>
      <c r="B19" s="8"/>
      <c r="C19" s="9"/>
      <c r="D19" s="9"/>
    </row>
    <row r="20" spans="1:4" ht="12.75">
      <c r="A20" s="8"/>
      <c r="B20" s="8"/>
      <c r="C20" s="9"/>
      <c r="D20" s="9"/>
    </row>
    <row r="21" spans="1:4" ht="40.5" customHeight="1">
      <c r="A21" s="8"/>
      <c r="B21" s="8"/>
      <c r="C21" s="9"/>
      <c r="D21" s="9"/>
    </row>
    <row r="22" spans="1:4" ht="12.75">
      <c r="A22" s="8"/>
      <c r="B22" s="8"/>
      <c r="C22" s="10"/>
      <c r="D22" s="10"/>
    </row>
    <row r="23" spans="1:4" ht="12.75">
      <c r="A23" s="8"/>
      <c r="B23" s="8"/>
      <c r="C23" s="10"/>
      <c r="D23" s="10"/>
    </row>
    <row r="24" spans="1:4" ht="12.75">
      <c r="A24" s="8"/>
      <c r="B24" s="8"/>
      <c r="C24" s="10"/>
      <c r="D24" s="10"/>
    </row>
    <row r="25" spans="1:4" ht="12.75">
      <c r="A25" s="8"/>
      <c r="B25" s="8"/>
      <c r="C25" s="10"/>
      <c r="D25" s="10"/>
    </row>
    <row r="26" spans="1:4" ht="12.75">
      <c r="A26" s="8"/>
      <c r="B26" s="8"/>
      <c r="C26" s="10"/>
      <c r="D26" s="10"/>
    </row>
    <row r="27" spans="1:4" ht="12.75">
      <c r="A27" s="8"/>
      <c r="B27" s="8"/>
      <c r="C27" s="10"/>
      <c r="D27" s="10"/>
    </row>
    <row r="28" spans="1:4" ht="12.75">
      <c r="A28" s="8"/>
      <c r="B28" s="8"/>
      <c r="C28" s="10"/>
      <c r="D28" s="10"/>
    </row>
    <row r="29" spans="1:4" ht="12.75">
      <c r="A29" s="8"/>
      <c r="B29" s="8"/>
      <c r="C29" s="10"/>
      <c r="D29" s="10"/>
    </row>
    <row r="30" spans="1:4" ht="12.75">
      <c r="A30" s="8"/>
      <c r="B30" s="8"/>
      <c r="C30" s="10"/>
      <c r="D30" s="10"/>
    </row>
    <row r="31" spans="1:4" ht="12.75">
      <c r="A31" s="8"/>
      <c r="B31" s="8"/>
      <c r="C31" s="10"/>
      <c r="D31" s="10"/>
    </row>
    <row r="32" spans="1:4" ht="12.75">
      <c r="A32" s="8"/>
      <c r="B32" s="8"/>
      <c r="C32" s="10"/>
      <c r="D32" s="10"/>
    </row>
    <row r="33" spans="1:4" ht="12.75">
      <c r="A33" s="8"/>
      <c r="B33" s="8"/>
      <c r="C33" s="10"/>
      <c r="D33" s="10"/>
    </row>
    <row r="34" spans="1:4" ht="12.75">
      <c r="A34" s="8"/>
      <c r="B34" s="8"/>
      <c r="C34" s="10"/>
      <c r="D34" s="10"/>
    </row>
    <row r="35" spans="1:4" ht="12.75">
      <c r="A35" s="8"/>
      <c r="B35" s="8"/>
      <c r="C35" s="10"/>
      <c r="D35" s="10"/>
    </row>
    <row r="36" spans="1:4" ht="12.75">
      <c r="A36" s="8"/>
      <c r="B36" s="8"/>
      <c r="C36" s="10"/>
      <c r="D36" s="10"/>
    </row>
    <row r="37" spans="1:4" ht="12.75">
      <c r="A37" s="8"/>
      <c r="B37" s="8"/>
      <c r="C37" s="10"/>
      <c r="D37" s="10"/>
    </row>
    <row r="38" spans="1:4" ht="12.75">
      <c r="A38" s="8"/>
      <c r="B38" s="8"/>
      <c r="C38" s="10"/>
      <c r="D38" s="10"/>
    </row>
    <row r="39" spans="1:4" ht="12.75">
      <c r="A39" s="8"/>
      <c r="B39" s="8"/>
      <c r="C39" s="10"/>
      <c r="D39" s="10"/>
    </row>
    <row r="40" spans="1:4" ht="12.75">
      <c r="A40" s="8"/>
      <c r="B40" s="8"/>
      <c r="C40" s="10"/>
      <c r="D40" s="10"/>
    </row>
    <row r="41" spans="1:4" ht="12.75">
      <c r="A41" s="8"/>
      <c r="B41" s="8"/>
      <c r="C41" s="10"/>
      <c r="D41" s="10"/>
    </row>
    <row r="42" spans="1:4" ht="12.75">
      <c r="A42" s="8"/>
      <c r="B42" s="8"/>
      <c r="C42" s="10"/>
      <c r="D42" s="10"/>
    </row>
    <row r="43" spans="1:4" ht="12.75">
      <c r="A43" s="8"/>
      <c r="B43" s="8"/>
      <c r="C43" s="10"/>
      <c r="D43" s="10"/>
    </row>
    <row r="44" spans="1:4" ht="12.75">
      <c r="A44" s="8"/>
      <c r="B44" s="8"/>
      <c r="C44" s="10"/>
      <c r="D44" s="10"/>
    </row>
    <row r="45" spans="1:4" ht="12.75">
      <c r="A45" s="8"/>
      <c r="B45" s="8"/>
      <c r="C45" s="10"/>
      <c r="D45" s="10"/>
    </row>
    <row r="46" spans="1:4" ht="12.75">
      <c r="A46" s="8"/>
      <c r="B46" s="8"/>
      <c r="C46" s="10"/>
      <c r="D46" s="10"/>
    </row>
    <row r="47" spans="1:4" ht="12.75">
      <c r="A47" s="8"/>
      <c r="B47" s="8"/>
      <c r="C47" s="10"/>
      <c r="D47" s="10"/>
    </row>
    <row r="48" spans="1:4" ht="12.75">
      <c r="A48" s="8"/>
      <c r="B48" s="8"/>
      <c r="C48" s="10"/>
      <c r="D48" s="10"/>
    </row>
    <row r="49" spans="1:4" ht="12.75">
      <c r="A49" s="8"/>
      <c r="B49" s="8"/>
      <c r="C49" s="10"/>
      <c r="D49" s="10"/>
    </row>
    <row r="50" spans="1:4" ht="12.75">
      <c r="A50" s="8"/>
      <c r="B50" s="8"/>
      <c r="C50" s="10"/>
      <c r="D50" s="10"/>
    </row>
    <row r="51" spans="1:4" ht="12.75">
      <c r="A51" s="8"/>
      <c r="B51" s="8"/>
      <c r="C51" s="10"/>
      <c r="D51" s="10"/>
    </row>
    <row r="52" spans="1:4" ht="12.75">
      <c r="A52" s="8"/>
      <c r="B52" s="8"/>
      <c r="C52" s="10"/>
      <c r="D52" s="10"/>
    </row>
    <row r="53" spans="1:4" ht="12.75">
      <c r="A53" s="8"/>
      <c r="B53" s="8"/>
      <c r="C53" s="10"/>
      <c r="D53" s="10"/>
    </row>
    <row r="54" spans="1:4" ht="12.75">
      <c r="A54" s="8"/>
      <c r="B54" s="8"/>
      <c r="C54" s="10"/>
      <c r="D54" s="10"/>
    </row>
    <row r="55" spans="1:4" ht="12.75">
      <c r="A55" s="8"/>
      <c r="B55" s="8"/>
      <c r="C55" s="10"/>
      <c r="D55" s="10"/>
    </row>
    <row r="56" spans="1:4" ht="12.75">
      <c r="A56" s="8"/>
      <c r="B56" s="8"/>
      <c r="C56" s="10"/>
      <c r="D56" s="10"/>
    </row>
    <row r="57" spans="1:4" ht="12.75">
      <c r="A57" s="8"/>
      <c r="B57" s="8"/>
      <c r="C57" s="10"/>
      <c r="D57" s="10"/>
    </row>
    <row r="58" spans="1:4" ht="12.75">
      <c r="A58" s="8"/>
      <c r="B58" s="8"/>
      <c r="C58" s="10"/>
      <c r="D58" s="10"/>
    </row>
    <row r="59" spans="1:4" ht="12.75">
      <c r="A59" s="8"/>
      <c r="B59" s="8"/>
      <c r="C59" s="10"/>
      <c r="D59" s="10"/>
    </row>
    <row r="60" spans="1:4" ht="12.75">
      <c r="A60" s="8"/>
      <c r="B60" s="8"/>
      <c r="C60" s="10"/>
      <c r="D60" s="10"/>
    </row>
    <row r="61" spans="1:4" ht="12.75">
      <c r="A61" s="8"/>
      <c r="B61" s="8"/>
      <c r="C61" s="10"/>
      <c r="D61" s="10"/>
    </row>
    <row r="62" spans="1:4" ht="12.75">
      <c r="A62" s="8"/>
      <c r="B62" s="8"/>
      <c r="C62" s="10"/>
      <c r="D62" s="10"/>
    </row>
    <row r="63" spans="1:4" ht="12.75">
      <c r="A63" s="8"/>
      <c r="B63" s="8"/>
      <c r="C63" s="10"/>
      <c r="D63" s="10"/>
    </row>
    <row r="64" spans="1:4" ht="12.75">
      <c r="A64" s="8"/>
      <c r="B64" s="8"/>
      <c r="C64" s="10"/>
      <c r="D64" s="10"/>
    </row>
    <row r="65" spans="1:4" ht="12.75">
      <c r="A65" s="8"/>
      <c r="B65" s="8"/>
      <c r="C65" s="10"/>
      <c r="D65" s="10"/>
    </row>
    <row r="66" spans="1:4" ht="12.75">
      <c r="A66" s="8"/>
      <c r="B66" s="8"/>
      <c r="C66" s="10"/>
      <c r="D66" s="10"/>
    </row>
    <row r="67" spans="1:4" ht="12.75">
      <c r="A67" s="8"/>
      <c r="B67" s="8"/>
      <c r="C67" s="10"/>
      <c r="D67" s="10"/>
    </row>
    <row r="68" spans="1:4" ht="12.75">
      <c r="A68" s="8"/>
      <c r="B68" s="8"/>
      <c r="C68" s="10"/>
      <c r="D68" s="10"/>
    </row>
    <row r="69" spans="1:4" ht="12.75">
      <c r="A69" s="8"/>
      <c r="B69" s="8"/>
      <c r="C69" s="10"/>
      <c r="D69" s="10"/>
    </row>
    <row r="70" spans="1:4" ht="12.75">
      <c r="A70" s="8"/>
      <c r="B70" s="8"/>
      <c r="C70" s="10"/>
      <c r="D70" s="10"/>
    </row>
    <row r="71" spans="1:4" ht="12.75">
      <c r="A71" s="8"/>
      <c r="B71" s="8"/>
      <c r="C71" s="10"/>
      <c r="D71" s="10"/>
    </row>
    <row r="72" spans="1:4" ht="12.75">
      <c r="A72" s="8"/>
      <c r="B72" s="8"/>
      <c r="C72" s="10"/>
      <c r="D72" s="10"/>
    </row>
    <row r="73" spans="1:4" ht="12.75">
      <c r="A73" s="8"/>
      <c r="B73" s="8"/>
      <c r="C73" s="10"/>
      <c r="D73" s="10"/>
    </row>
    <row r="74" spans="1:4" ht="12.75">
      <c r="A74" s="8"/>
      <c r="B74" s="8"/>
      <c r="C74" s="10"/>
      <c r="D74" s="10"/>
    </row>
    <row r="75" spans="1:4" ht="12.75">
      <c r="A75" s="8"/>
      <c r="B75" s="8"/>
      <c r="C75" s="10"/>
      <c r="D75" s="10"/>
    </row>
    <row r="76" spans="1:4" ht="12.75">
      <c r="A76" s="8"/>
      <c r="B76" s="8"/>
      <c r="C76" s="10"/>
      <c r="D76" s="10"/>
    </row>
    <row r="77" spans="1:4" ht="12.75">
      <c r="A77" s="8"/>
      <c r="B77" s="8"/>
      <c r="C77" s="10"/>
      <c r="D77" s="10"/>
    </row>
    <row r="78" spans="1:4" ht="12.75">
      <c r="A78" s="8"/>
      <c r="B78" s="8"/>
      <c r="C78" s="10"/>
      <c r="D78" s="10"/>
    </row>
    <row r="79" spans="1:4" ht="12.75">
      <c r="A79" s="8"/>
      <c r="B79" s="8"/>
      <c r="C79" s="10"/>
      <c r="D79" s="10"/>
    </row>
    <row r="80" spans="1:4" ht="12.75">
      <c r="A80" s="8"/>
      <c r="B80" s="8"/>
      <c r="C80" s="10"/>
      <c r="D80" s="10"/>
    </row>
    <row r="81" spans="1:4" ht="12.75">
      <c r="A81" s="8"/>
      <c r="B81" s="8"/>
      <c r="C81" s="10"/>
      <c r="D81" s="10"/>
    </row>
    <row r="82" spans="1:4" ht="12.75">
      <c r="A82" s="8"/>
      <c r="B82" s="8"/>
      <c r="C82" s="10"/>
      <c r="D82" s="10"/>
    </row>
    <row r="83" spans="1:4" ht="12.75">
      <c r="A83" s="8"/>
      <c r="B83" s="8"/>
      <c r="C83" s="10"/>
      <c r="D83" s="10"/>
    </row>
    <row r="84" spans="1:4" ht="12.75">
      <c r="A84" s="8"/>
      <c r="B84" s="8"/>
      <c r="C84" s="10"/>
      <c r="D84" s="10"/>
    </row>
    <row r="85" spans="1:4" ht="12.75">
      <c r="A85" s="8"/>
      <c r="B85" s="8"/>
      <c r="C85" s="10"/>
      <c r="D85" s="10"/>
    </row>
    <row r="86" spans="1:4" ht="12.75">
      <c r="A86" s="8"/>
      <c r="B86" s="8"/>
      <c r="C86" s="10"/>
      <c r="D86" s="10"/>
    </row>
    <row r="87" spans="1:4" ht="12.75">
      <c r="A87" s="8"/>
      <c r="B87" s="8"/>
      <c r="C87" s="10"/>
      <c r="D87" s="10"/>
    </row>
    <row r="88" spans="1:4" ht="12.75">
      <c r="A88" s="8"/>
      <c r="B88" s="8"/>
      <c r="C88" s="10"/>
      <c r="D88" s="10"/>
    </row>
    <row r="89" spans="1:4" ht="12.75">
      <c r="A89" s="8"/>
      <c r="B89" s="8"/>
      <c r="C89" s="10"/>
      <c r="D89" s="10"/>
    </row>
    <row r="90" spans="1:4" ht="12.75">
      <c r="A90" s="8"/>
      <c r="B90" s="8"/>
      <c r="C90" s="10"/>
      <c r="D90" s="10"/>
    </row>
    <row r="91" spans="1:4" ht="12.75">
      <c r="A91" s="8"/>
      <c r="B91" s="8"/>
      <c r="C91" s="10"/>
      <c r="D91" s="10"/>
    </row>
    <row r="92" spans="1:4" ht="12.75">
      <c r="A92" s="8"/>
      <c r="B92" s="8"/>
      <c r="C92" s="10"/>
      <c r="D92" s="10"/>
    </row>
    <row r="93" spans="1:4" ht="12.75">
      <c r="A93" s="8"/>
      <c r="B93" s="8"/>
      <c r="C93" s="10"/>
      <c r="D93" s="10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</sheetData>
  <sheetProtection/>
  <mergeCells count="6">
    <mergeCell ref="C18:D18"/>
    <mergeCell ref="A7:D7"/>
    <mergeCell ref="A8:D9"/>
    <mergeCell ref="C11:D11"/>
    <mergeCell ref="C12:D12"/>
    <mergeCell ref="C14:D14"/>
  </mergeCells>
  <printOptions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N4" sqref="N4"/>
    </sheetView>
  </sheetViews>
  <sheetFormatPr defaultColWidth="9.00390625" defaultRowHeight="12.75"/>
  <cols>
    <col min="1" max="1" width="4.875" style="86" customWidth="1"/>
    <col min="2" max="2" width="23.125" style="86" customWidth="1"/>
    <col min="3" max="3" width="13.875" style="86" hidden="1" customWidth="1"/>
    <col min="4" max="5" width="12.75390625" style="86" customWidth="1"/>
    <col min="6" max="6" width="14.75390625" style="86" hidden="1" customWidth="1"/>
    <col min="7" max="8" width="12.75390625" style="86" customWidth="1"/>
    <col min="9" max="9" width="14.625" style="86" hidden="1" customWidth="1"/>
    <col min="10" max="11" width="12.75390625" style="86" customWidth="1"/>
    <col min="12" max="12" width="14.25390625" style="86" hidden="1" customWidth="1"/>
    <col min="13" max="14" width="12.75390625" style="86" customWidth="1"/>
  </cols>
  <sheetData>
    <row r="1" spans="13:14" ht="15">
      <c r="M1" s="87"/>
      <c r="N1" s="219" t="s">
        <v>28</v>
      </c>
    </row>
    <row r="2" spans="13:14" ht="15">
      <c r="M2" s="87"/>
      <c r="N2" s="219" t="s">
        <v>1</v>
      </c>
    </row>
    <row r="3" spans="13:14" ht="15">
      <c r="M3" s="90"/>
      <c r="N3" s="219" t="s">
        <v>2</v>
      </c>
    </row>
    <row r="4" spans="13:14" ht="15">
      <c r="M4" s="87"/>
      <c r="N4" s="219" t="s">
        <v>3</v>
      </c>
    </row>
    <row r="5" spans="13:14" ht="15">
      <c r="M5" s="87"/>
      <c r="N5" s="87"/>
    </row>
    <row r="7" spans="1:14" ht="14.25">
      <c r="A7" s="233" t="s">
        <v>29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</row>
    <row r="8" spans="1:14" ht="15">
      <c r="A8" s="212"/>
      <c r="B8" s="212"/>
      <c r="C8" s="212"/>
      <c r="D8" s="212"/>
      <c r="E8" s="212"/>
      <c r="F8" s="212"/>
      <c r="G8" s="212"/>
      <c r="M8" s="237" t="s">
        <v>30</v>
      </c>
      <c r="N8" s="237"/>
    </row>
    <row r="9" spans="1:14" ht="15">
      <c r="A9" s="235" t="s">
        <v>6</v>
      </c>
      <c r="B9" s="235" t="s">
        <v>7</v>
      </c>
      <c r="C9" s="235" t="s">
        <v>8</v>
      </c>
      <c r="D9" s="235"/>
      <c r="E9" s="235"/>
      <c r="F9" s="235" t="s">
        <v>8</v>
      </c>
      <c r="G9" s="235"/>
      <c r="H9" s="235"/>
      <c r="I9" s="235" t="s">
        <v>8</v>
      </c>
      <c r="J9" s="235"/>
      <c r="K9" s="235"/>
      <c r="L9" s="235" t="s">
        <v>9</v>
      </c>
      <c r="M9" s="235"/>
      <c r="N9" s="235"/>
    </row>
    <row r="10" spans="1:14" ht="25.5">
      <c r="A10" s="235"/>
      <c r="B10" s="235"/>
      <c r="C10" s="215" t="s">
        <v>31</v>
      </c>
      <c r="D10" s="215" t="s">
        <v>32</v>
      </c>
      <c r="E10" s="215" t="s">
        <v>33</v>
      </c>
      <c r="F10" s="215" t="s">
        <v>31</v>
      </c>
      <c r="G10" s="215" t="s">
        <v>32</v>
      </c>
      <c r="H10" s="215" t="s">
        <v>33</v>
      </c>
      <c r="I10" s="215" t="s">
        <v>31</v>
      </c>
      <c r="J10" s="215" t="s">
        <v>32</v>
      </c>
      <c r="K10" s="215" t="s">
        <v>33</v>
      </c>
      <c r="L10" s="215" t="s">
        <v>31</v>
      </c>
      <c r="M10" s="215" t="s">
        <v>32</v>
      </c>
      <c r="N10" s="215" t="s">
        <v>33</v>
      </c>
    </row>
    <row r="11" spans="1:14" ht="15">
      <c r="A11" s="214" t="s">
        <v>11</v>
      </c>
      <c r="B11" s="88" t="s">
        <v>12</v>
      </c>
      <c r="C11" s="234">
        <v>0</v>
      </c>
      <c r="D11" s="234"/>
      <c r="E11" s="234"/>
      <c r="F11" s="234">
        <v>0</v>
      </c>
      <c r="G11" s="234"/>
      <c r="H11" s="234"/>
      <c r="I11" s="234">
        <v>0</v>
      </c>
      <c r="J11" s="234"/>
      <c r="K11" s="234"/>
      <c r="L11" s="89" t="s">
        <v>13</v>
      </c>
      <c r="M11" s="89" t="s">
        <v>13</v>
      </c>
      <c r="N11" s="89" t="s">
        <v>13</v>
      </c>
    </row>
    <row r="12" spans="1:14" ht="138.75" customHeight="1">
      <c r="A12" s="214" t="s">
        <v>14</v>
      </c>
      <c r="B12" s="91" t="s">
        <v>15</v>
      </c>
      <c r="C12" s="213">
        <f aca="true" t="shared" si="0" ref="C12:K12">C13+C14+C15-C16</f>
        <v>78581.86877922727</v>
      </c>
      <c r="D12" s="213">
        <v>0</v>
      </c>
      <c r="E12" s="213">
        <v>0</v>
      </c>
      <c r="F12" s="213">
        <f t="shared" si="0"/>
        <v>1816.9426004294162</v>
      </c>
      <c r="G12" s="213">
        <v>0</v>
      </c>
      <c r="H12" s="213">
        <v>0</v>
      </c>
      <c r="I12" s="213">
        <f t="shared" si="0"/>
        <v>0</v>
      </c>
      <c r="J12" s="213">
        <f>J13+J14+J15-J16</f>
        <v>0</v>
      </c>
      <c r="K12" s="213">
        <f t="shared" si="0"/>
        <v>0</v>
      </c>
      <c r="L12" s="214">
        <f aca="true" t="shared" si="1" ref="L12:N17">C12+F12+I12</f>
        <v>80398.81137965669</v>
      </c>
      <c r="M12" s="213">
        <f t="shared" si="1"/>
        <v>0</v>
      </c>
      <c r="N12" s="213">
        <f t="shared" si="1"/>
        <v>0</v>
      </c>
    </row>
    <row r="13" spans="1:14" ht="90">
      <c r="A13" s="214" t="s">
        <v>16</v>
      </c>
      <c r="B13" s="91" t="s">
        <v>17</v>
      </c>
      <c r="C13" s="213">
        <f>'[1]объем гарантий'!D19</f>
        <v>78582.6409945877</v>
      </c>
      <c r="D13" s="213">
        <v>0</v>
      </c>
      <c r="E13" s="213">
        <v>0</v>
      </c>
      <c r="F13" s="213">
        <f>'[1]объем гарантий'!H19</f>
        <v>1822.8278302660997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4">
        <f t="shared" si="1"/>
        <v>80405.4688248538</v>
      </c>
      <c r="M13" s="213">
        <f t="shared" si="1"/>
        <v>0</v>
      </c>
      <c r="N13" s="213">
        <f t="shared" si="1"/>
        <v>0</v>
      </c>
    </row>
    <row r="14" spans="1:14" ht="90">
      <c r="A14" s="214" t="s">
        <v>18</v>
      </c>
      <c r="B14" s="91" t="s">
        <v>34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213"/>
      <c r="J14" s="213">
        <v>0</v>
      </c>
      <c r="K14" s="213">
        <v>0</v>
      </c>
      <c r="L14" s="214">
        <f t="shared" si="1"/>
        <v>0</v>
      </c>
      <c r="M14" s="213">
        <f t="shared" si="1"/>
        <v>0</v>
      </c>
      <c r="N14" s="213">
        <f t="shared" si="1"/>
        <v>0</v>
      </c>
    </row>
    <row r="15" spans="1:14" ht="135">
      <c r="A15" s="214" t="s">
        <v>20</v>
      </c>
      <c r="B15" s="91" t="s">
        <v>21</v>
      </c>
      <c r="C15" s="93">
        <f>'[1]объем гарантий'!D20</f>
        <v>6068.25</v>
      </c>
      <c r="D15" s="93">
        <v>0</v>
      </c>
      <c r="E15" s="93">
        <v>0</v>
      </c>
      <c r="F15" s="93">
        <f>'[1]объем гарантий'!H20</f>
        <v>142.6834664019571</v>
      </c>
      <c r="G15" s="93">
        <v>0</v>
      </c>
      <c r="H15" s="213">
        <v>0</v>
      </c>
      <c r="I15" s="213">
        <v>0</v>
      </c>
      <c r="J15" s="213">
        <v>0</v>
      </c>
      <c r="K15" s="213">
        <v>0</v>
      </c>
      <c r="L15" s="214">
        <f t="shared" si="1"/>
        <v>6210.933466401957</v>
      </c>
      <c r="M15" s="213">
        <f t="shared" si="1"/>
        <v>0</v>
      </c>
      <c r="N15" s="213">
        <f t="shared" si="1"/>
        <v>0</v>
      </c>
    </row>
    <row r="16" spans="1:14" ht="150">
      <c r="A16" s="214" t="s">
        <v>22</v>
      </c>
      <c r="B16" s="91" t="s">
        <v>23</v>
      </c>
      <c r="C16" s="93">
        <f>'[1]объем гарантий'!D21</f>
        <v>6069.022215360431</v>
      </c>
      <c r="D16" s="93">
        <v>0</v>
      </c>
      <c r="E16" s="93">
        <v>0</v>
      </c>
      <c r="F16" s="93">
        <f>'[1]объем гарантий'!H21</f>
        <v>148.56869623864046</v>
      </c>
      <c r="G16" s="93">
        <v>0</v>
      </c>
      <c r="H16" s="213">
        <v>0</v>
      </c>
      <c r="I16" s="213"/>
      <c r="J16" s="213">
        <v>0</v>
      </c>
      <c r="K16" s="213">
        <v>0</v>
      </c>
      <c r="L16" s="214">
        <f t="shared" si="1"/>
        <v>6217.590911599072</v>
      </c>
      <c r="M16" s="213">
        <f t="shared" si="1"/>
        <v>0</v>
      </c>
      <c r="N16" s="213">
        <f t="shared" si="1"/>
        <v>0</v>
      </c>
    </row>
    <row r="17" spans="1:14" ht="90">
      <c r="A17" s="214" t="s">
        <v>24</v>
      </c>
      <c r="B17" s="91" t="s">
        <v>25</v>
      </c>
      <c r="C17" s="213">
        <v>0</v>
      </c>
      <c r="D17" s="213">
        <v>0</v>
      </c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4">
        <f t="shared" si="1"/>
        <v>0</v>
      </c>
      <c r="M17" s="213">
        <f t="shared" si="1"/>
        <v>0</v>
      </c>
      <c r="N17" s="213">
        <f t="shared" si="1"/>
        <v>0</v>
      </c>
    </row>
    <row r="18" spans="1:14" ht="30">
      <c r="A18" s="214" t="s">
        <v>26</v>
      </c>
      <c r="B18" s="91" t="s">
        <v>27</v>
      </c>
      <c r="C18" s="234">
        <v>0</v>
      </c>
      <c r="D18" s="234"/>
      <c r="E18" s="234"/>
      <c r="F18" s="234">
        <v>0</v>
      </c>
      <c r="G18" s="234"/>
      <c r="H18" s="234"/>
      <c r="I18" s="234">
        <v>0</v>
      </c>
      <c r="J18" s="234"/>
      <c r="K18" s="234"/>
      <c r="L18" s="89" t="s">
        <v>13</v>
      </c>
      <c r="M18" s="89" t="s">
        <v>13</v>
      </c>
      <c r="N18" s="89" t="s">
        <v>13</v>
      </c>
    </row>
    <row r="19" ht="15">
      <c r="B19" s="92"/>
    </row>
    <row r="20" ht="15">
      <c r="B20" s="92"/>
    </row>
    <row r="21" ht="15">
      <c r="B21" s="92"/>
    </row>
    <row r="22" ht="15">
      <c r="B22" s="92"/>
    </row>
    <row r="23" ht="15">
      <c r="B23" s="92"/>
    </row>
    <row r="24" ht="15">
      <c r="B24" s="92"/>
    </row>
    <row r="25" ht="15">
      <c r="B25" s="92"/>
    </row>
    <row r="26" ht="15">
      <c r="B26" s="92"/>
    </row>
    <row r="27" ht="15">
      <c r="B27" s="92"/>
    </row>
    <row r="28" ht="15">
      <c r="B28" s="92"/>
    </row>
  </sheetData>
  <sheetProtection/>
  <mergeCells count="14">
    <mergeCell ref="C11:E11"/>
    <mergeCell ref="F11:H11"/>
    <mergeCell ref="I11:K11"/>
    <mergeCell ref="C18:E18"/>
    <mergeCell ref="F18:H18"/>
    <mergeCell ref="I18:K18"/>
    <mergeCell ref="A7:N7"/>
    <mergeCell ref="M8:N8"/>
    <mergeCell ref="A9:A10"/>
    <mergeCell ref="B9:B10"/>
    <mergeCell ref="C9:E9"/>
    <mergeCell ref="F9:H9"/>
    <mergeCell ref="I9:K9"/>
    <mergeCell ref="L9:N9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3" width="18.75390625" style="0" customWidth="1"/>
  </cols>
  <sheetData>
    <row r="1" ht="15">
      <c r="C1" s="219" t="s">
        <v>568</v>
      </c>
    </row>
    <row r="2" ht="15">
      <c r="C2" s="219" t="s">
        <v>1</v>
      </c>
    </row>
    <row r="3" ht="15">
      <c r="C3" s="219" t="s">
        <v>2</v>
      </c>
    </row>
    <row r="4" ht="15">
      <c r="C4" s="219" t="s">
        <v>3</v>
      </c>
    </row>
    <row r="7" spans="1:3" ht="39.75" customHeight="1">
      <c r="A7" s="279" t="s">
        <v>569</v>
      </c>
      <c r="B7" s="279"/>
      <c r="C7" s="279"/>
    </row>
    <row r="8" ht="13.5" thickBot="1"/>
    <row r="9" spans="1:3" ht="38.25" thickBot="1">
      <c r="A9" s="130" t="s">
        <v>6</v>
      </c>
      <c r="B9" s="131" t="s">
        <v>570</v>
      </c>
      <c r="C9" s="131" t="s">
        <v>571</v>
      </c>
    </row>
    <row r="10" spans="1:3" ht="57" thickBot="1">
      <c r="A10" s="130" t="s">
        <v>11</v>
      </c>
      <c r="B10" s="133" t="s">
        <v>231</v>
      </c>
      <c r="C10" s="134">
        <f>C11+C12+C13+C14</f>
        <v>349.7</v>
      </c>
    </row>
    <row r="11" spans="1:3" ht="97.5" customHeight="1" thickBot="1">
      <c r="A11" s="132" t="s">
        <v>572</v>
      </c>
      <c r="B11" s="136" t="s">
        <v>573</v>
      </c>
      <c r="C11" s="135">
        <v>0</v>
      </c>
    </row>
    <row r="12" spans="1:3" ht="75" customHeight="1" thickBot="1">
      <c r="A12" s="132" t="s">
        <v>574</v>
      </c>
      <c r="B12" s="137" t="s">
        <v>575</v>
      </c>
      <c r="C12" s="135">
        <v>0</v>
      </c>
    </row>
    <row r="13" spans="1:3" ht="79.5" customHeight="1" thickBot="1">
      <c r="A13" s="132" t="s">
        <v>576</v>
      </c>
      <c r="B13" s="137" t="s">
        <v>577</v>
      </c>
      <c r="C13" s="135">
        <v>0</v>
      </c>
    </row>
    <row r="14" spans="1:3" ht="75.75" thickBot="1">
      <c r="A14" s="132" t="s">
        <v>578</v>
      </c>
      <c r="B14" s="137" t="s">
        <v>579</v>
      </c>
      <c r="C14" s="135">
        <v>349.7</v>
      </c>
    </row>
  </sheetData>
  <sheetProtection/>
  <mergeCells count="1">
    <mergeCell ref="A7:C7"/>
  </mergeCell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4" width="18.75390625" style="0" customWidth="1"/>
  </cols>
  <sheetData>
    <row r="1" spans="3:4" ht="15">
      <c r="C1" s="219"/>
      <c r="D1" s="219" t="s">
        <v>580</v>
      </c>
    </row>
    <row r="2" spans="3:4" ht="15">
      <c r="C2" s="219"/>
      <c r="D2" s="219" t="s">
        <v>1</v>
      </c>
    </row>
    <row r="3" spans="3:4" ht="15">
      <c r="C3" s="219"/>
      <c r="D3" s="219" t="s">
        <v>2</v>
      </c>
    </row>
    <row r="4" spans="3:4" ht="15">
      <c r="C4" s="219"/>
      <c r="D4" s="219" t="s">
        <v>3</v>
      </c>
    </row>
    <row r="7" spans="1:4" ht="33" customHeight="1">
      <c r="A7" s="279" t="s">
        <v>581</v>
      </c>
      <c r="B7" s="279"/>
      <c r="C7" s="279"/>
      <c r="D7" s="279"/>
    </row>
    <row r="8" ht="13.5" thickBot="1">
      <c r="D8" s="72" t="s">
        <v>548</v>
      </c>
    </row>
    <row r="9" spans="1:4" ht="38.25" thickBot="1">
      <c r="A9" s="130" t="s">
        <v>6</v>
      </c>
      <c r="B9" s="131" t="s">
        <v>570</v>
      </c>
      <c r="C9" s="131" t="s">
        <v>58</v>
      </c>
      <c r="D9" s="131" t="s">
        <v>59</v>
      </c>
    </row>
    <row r="10" spans="1:4" ht="57" thickBot="1">
      <c r="A10" s="130" t="s">
        <v>11</v>
      </c>
      <c r="B10" s="133" t="s">
        <v>231</v>
      </c>
      <c r="C10" s="134">
        <f>C11+C12+C13+C14</f>
        <v>289.9</v>
      </c>
      <c r="D10" s="134">
        <f>D11+D12+D13+D14</f>
        <v>242.6</v>
      </c>
    </row>
    <row r="11" spans="1:4" ht="94.5" thickBot="1">
      <c r="A11" s="132" t="s">
        <v>572</v>
      </c>
      <c r="B11" s="136" t="s">
        <v>573</v>
      </c>
      <c r="C11" s="135">
        <v>0</v>
      </c>
      <c r="D11" s="135">
        <v>0</v>
      </c>
    </row>
    <row r="12" spans="1:4" ht="75.75" thickBot="1">
      <c r="A12" s="132" t="s">
        <v>574</v>
      </c>
      <c r="B12" s="137" t="s">
        <v>575</v>
      </c>
      <c r="C12" s="135">
        <v>0</v>
      </c>
      <c r="D12" s="135">
        <v>0</v>
      </c>
    </row>
    <row r="13" spans="1:4" ht="75.75" thickBot="1">
      <c r="A13" s="132" t="s">
        <v>576</v>
      </c>
      <c r="B13" s="137" t="s">
        <v>577</v>
      </c>
      <c r="C13" s="135">
        <v>0</v>
      </c>
      <c r="D13" s="135">
        <v>0</v>
      </c>
    </row>
    <row r="14" spans="1:4" ht="75.75" thickBot="1">
      <c r="A14" s="132" t="s">
        <v>578</v>
      </c>
      <c r="B14" s="137" t="s">
        <v>579</v>
      </c>
      <c r="C14" s="134">
        <v>289.9</v>
      </c>
      <c r="D14" s="140">
        <v>242.6</v>
      </c>
    </row>
    <row r="15" spans="3:4" ht="15.75">
      <c r="C15" s="138"/>
      <c r="D15" s="139"/>
    </row>
  </sheetData>
  <sheetProtection/>
  <mergeCells count="1">
    <mergeCell ref="A7:D7"/>
  </mergeCells>
  <printOptions/>
  <pageMargins left="0.75" right="0.75" top="1" bottom="1" header="0.5" footer="0.5"/>
  <pageSetup fitToHeight="0" fitToWidth="1"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zoomScalePageLayoutView="0" workbookViewId="0" topLeftCell="A13">
      <selection activeCell="E4" sqref="E4"/>
    </sheetView>
  </sheetViews>
  <sheetFormatPr defaultColWidth="9.00390625" defaultRowHeight="12.75"/>
  <cols>
    <col min="1" max="1" width="8.625" style="14" bestFit="1" customWidth="1"/>
    <col min="2" max="2" width="52.75390625" style="14" customWidth="1"/>
    <col min="3" max="3" width="30.125" style="13" hidden="1" customWidth="1"/>
    <col min="4" max="5" width="27.625" style="13" customWidth="1"/>
  </cols>
  <sheetData>
    <row r="1" spans="4:5" ht="15">
      <c r="D1" s="219"/>
      <c r="E1" s="219" t="s">
        <v>582</v>
      </c>
    </row>
    <row r="2" spans="4:5" ht="15">
      <c r="D2" s="219"/>
      <c r="E2" s="219" t="s">
        <v>1</v>
      </c>
    </row>
    <row r="3" spans="4:5" ht="15">
      <c r="D3" s="219"/>
      <c r="E3" s="219" t="s">
        <v>2</v>
      </c>
    </row>
    <row r="4" spans="4:5" ht="15">
      <c r="D4" s="219"/>
      <c r="E4" s="219" t="s">
        <v>3</v>
      </c>
    </row>
    <row r="7" spans="1:4" ht="15">
      <c r="A7" s="272"/>
      <c r="B7" s="272"/>
      <c r="C7" s="272"/>
      <c r="D7" s="272"/>
    </row>
    <row r="8" spans="1:5" ht="12.75" customHeight="1">
      <c r="A8" s="255" t="s">
        <v>583</v>
      </c>
      <c r="B8" s="255"/>
      <c r="C8" s="255"/>
      <c r="D8" s="255"/>
      <c r="E8" s="255"/>
    </row>
    <row r="9" spans="1:5" ht="30" customHeight="1">
      <c r="A9" s="255"/>
      <c r="B9" s="255"/>
      <c r="C9" s="255"/>
      <c r="D9" s="255"/>
      <c r="E9" s="255"/>
    </row>
    <row r="10" spans="1:5" ht="15" customHeight="1">
      <c r="A10" s="244"/>
      <c r="B10" s="244"/>
      <c r="C10" s="244"/>
      <c r="D10" s="244"/>
      <c r="E10" s="244"/>
    </row>
    <row r="13" spans="1:5" ht="15">
      <c r="A13" s="222" t="s">
        <v>6</v>
      </c>
      <c r="B13" s="222" t="s">
        <v>556</v>
      </c>
      <c r="C13" s="240" t="s">
        <v>58</v>
      </c>
      <c r="D13" s="241"/>
      <c r="E13" s="42" t="s">
        <v>59</v>
      </c>
    </row>
    <row r="14" spans="1:5" ht="45">
      <c r="A14" s="217">
        <v>1</v>
      </c>
      <c r="B14" s="65" t="s">
        <v>324</v>
      </c>
      <c r="C14" s="275">
        <v>0</v>
      </c>
      <c r="D14" s="276"/>
      <c r="E14" s="75">
        <v>0</v>
      </c>
    </row>
    <row r="15" spans="1:5" ht="60">
      <c r="A15" s="217">
        <v>2</v>
      </c>
      <c r="B15" s="65" t="s">
        <v>326</v>
      </c>
      <c r="C15" s="228"/>
      <c r="D15" s="229">
        <v>0</v>
      </c>
      <c r="E15" s="82">
        <v>0</v>
      </c>
    </row>
    <row r="16" spans="1:5" ht="45">
      <c r="A16" s="217">
        <v>3</v>
      </c>
      <c r="B16" s="67" t="s">
        <v>290</v>
      </c>
      <c r="C16" s="277">
        <v>0</v>
      </c>
      <c r="D16" s="278"/>
      <c r="E16" s="75">
        <v>0</v>
      </c>
    </row>
    <row r="17" spans="1:5" ht="75">
      <c r="A17" s="217">
        <v>4</v>
      </c>
      <c r="B17" s="77" t="s">
        <v>328</v>
      </c>
      <c r="C17" s="230"/>
      <c r="D17" s="231">
        <v>0</v>
      </c>
      <c r="E17" s="75">
        <v>0</v>
      </c>
    </row>
    <row r="18" spans="1:5" ht="105">
      <c r="A18" s="79">
        <v>5</v>
      </c>
      <c r="B18" s="77" t="s">
        <v>330</v>
      </c>
      <c r="C18" s="230"/>
      <c r="D18" s="231">
        <v>0</v>
      </c>
      <c r="E18" s="75">
        <v>0</v>
      </c>
    </row>
    <row r="19" spans="1:5" s="2" customFormat="1" ht="14.25">
      <c r="A19" s="112"/>
      <c r="B19" s="78" t="s">
        <v>9</v>
      </c>
      <c r="C19" s="270">
        <f>SUM(C14:D17)</f>
        <v>0</v>
      </c>
      <c r="D19" s="280"/>
      <c r="E19" s="76">
        <f>SUM(E14:E18)</f>
        <v>0</v>
      </c>
    </row>
    <row r="20" spans="1:5" ht="15">
      <c r="A20" s="40"/>
      <c r="B20" s="40"/>
      <c r="C20" s="80"/>
      <c r="D20" s="80"/>
      <c r="E20" s="80"/>
    </row>
    <row r="21" spans="1:5" ht="15">
      <c r="A21" s="40"/>
      <c r="B21" s="40"/>
      <c r="C21" s="80"/>
      <c r="D21" s="80"/>
      <c r="E21" s="80"/>
    </row>
    <row r="22" spans="1:5" ht="15">
      <c r="A22" s="40"/>
      <c r="B22" s="40"/>
      <c r="C22" s="80"/>
      <c r="D22" s="80"/>
      <c r="E22" s="80"/>
    </row>
    <row r="23" spans="1:5" ht="15">
      <c r="A23" s="40"/>
      <c r="B23" s="40"/>
      <c r="C23" s="81"/>
      <c r="D23" s="81"/>
      <c r="E23" s="81"/>
    </row>
    <row r="24" spans="1:5" ht="15">
      <c r="A24" s="40"/>
      <c r="B24" s="40"/>
      <c r="C24" s="81"/>
      <c r="D24" s="81"/>
      <c r="E24" s="81"/>
    </row>
    <row r="25" spans="1:5" ht="15">
      <c r="A25" s="40"/>
      <c r="B25" s="40"/>
      <c r="C25" s="81"/>
      <c r="D25" s="81"/>
      <c r="E25" s="81"/>
    </row>
    <row r="26" spans="1:5" ht="15">
      <c r="A26" s="40"/>
      <c r="B26" s="40"/>
      <c r="C26" s="81"/>
      <c r="D26" s="81"/>
      <c r="E26" s="81"/>
    </row>
    <row r="27" spans="1:5" ht="15">
      <c r="A27" s="40"/>
      <c r="B27" s="40"/>
      <c r="C27" s="81"/>
      <c r="D27" s="81"/>
      <c r="E27" s="81"/>
    </row>
    <row r="28" spans="1:5" ht="15">
      <c r="A28" s="40"/>
      <c r="B28" s="40"/>
      <c r="C28" s="81"/>
      <c r="D28" s="81"/>
      <c r="E28" s="81"/>
    </row>
    <row r="29" spans="1:5" ht="15">
      <c r="A29" s="40"/>
      <c r="B29" s="40"/>
      <c r="C29" s="81"/>
      <c r="D29" s="81"/>
      <c r="E29" s="81"/>
    </row>
    <row r="30" spans="1:5" ht="15">
      <c r="A30" s="40"/>
      <c r="B30" s="40"/>
      <c r="C30" s="81"/>
      <c r="D30" s="81"/>
      <c r="E30" s="81"/>
    </row>
    <row r="31" spans="1:5" ht="15">
      <c r="A31" s="40"/>
      <c r="B31" s="40"/>
      <c r="C31" s="81"/>
      <c r="D31" s="81"/>
      <c r="E31" s="81"/>
    </row>
    <row r="32" spans="1:5" ht="15">
      <c r="A32" s="40"/>
      <c r="B32" s="40"/>
      <c r="C32" s="81"/>
      <c r="D32" s="81"/>
      <c r="E32" s="81"/>
    </row>
    <row r="33" spans="1:5" ht="15">
      <c r="A33" s="40"/>
      <c r="B33" s="40"/>
      <c r="C33" s="81"/>
      <c r="D33" s="81"/>
      <c r="E33" s="81"/>
    </row>
    <row r="34" spans="1:5" ht="15">
      <c r="A34" s="40"/>
      <c r="B34" s="40"/>
      <c r="C34" s="81"/>
      <c r="D34" s="81"/>
      <c r="E34" s="81"/>
    </row>
    <row r="35" spans="1:5" ht="15">
      <c r="A35" s="40"/>
      <c r="B35" s="40"/>
      <c r="C35" s="81"/>
      <c r="D35" s="81"/>
      <c r="E35" s="81"/>
    </row>
    <row r="36" spans="1:5" ht="15">
      <c r="A36" s="40"/>
      <c r="B36" s="40"/>
      <c r="C36" s="81"/>
      <c r="D36" s="81"/>
      <c r="E36" s="81"/>
    </row>
    <row r="37" spans="1:5" ht="15">
      <c r="A37" s="40"/>
      <c r="B37" s="40"/>
      <c r="C37" s="81"/>
      <c r="D37" s="81"/>
      <c r="E37" s="81"/>
    </row>
    <row r="38" spans="1:5" ht="15">
      <c r="A38" s="40"/>
      <c r="B38" s="40"/>
      <c r="C38" s="81"/>
      <c r="D38" s="81"/>
      <c r="E38" s="81"/>
    </row>
    <row r="39" spans="1:5" ht="15">
      <c r="A39" s="40"/>
      <c r="B39" s="40"/>
      <c r="C39" s="81"/>
      <c r="D39" s="81"/>
      <c r="E39" s="81"/>
    </row>
    <row r="40" spans="1:5" ht="15">
      <c r="A40" s="40"/>
      <c r="B40" s="40"/>
      <c r="C40" s="81"/>
      <c r="D40" s="81"/>
      <c r="E40" s="81"/>
    </row>
    <row r="41" spans="1:5" ht="15">
      <c r="A41" s="40"/>
      <c r="B41" s="40"/>
      <c r="C41" s="81"/>
      <c r="D41" s="81"/>
      <c r="E41" s="81"/>
    </row>
    <row r="42" spans="1:5" ht="15">
      <c r="A42" s="40"/>
      <c r="B42" s="40"/>
      <c r="C42" s="81"/>
      <c r="D42" s="81"/>
      <c r="E42" s="81"/>
    </row>
    <row r="43" spans="1:5" ht="15">
      <c r="A43" s="40"/>
      <c r="B43" s="40"/>
      <c r="C43" s="81"/>
      <c r="D43" s="81"/>
      <c r="E43" s="81"/>
    </row>
    <row r="44" spans="1:5" ht="15">
      <c r="A44" s="40"/>
      <c r="B44" s="40"/>
      <c r="C44" s="81"/>
      <c r="D44" s="81"/>
      <c r="E44" s="81"/>
    </row>
    <row r="45" spans="1:5" ht="15">
      <c r="A45" s="40"/>
      <c r="B45" s="40"/>
      <c r="C45" s="81"/>
      <c r="D45" s="81"/>
      <c r="E45" s="81"/>
    </row>
    <row r="46" spans="1:5" ht="15">
      <c r="A46" s="40"/>
      <c r="B46" s="40"/>
      <c r="C46" s="81"/>
      <c r="D46" s="81"/>
      <c r="E46" s="81"/>
    </row>
    <row r="47" spans="1:5" ht="15">
      <c r="A47" s="40"/>
      <c r="B47" s="40"/>
      <c r="C47" s="81"/>
      <c r="D47" s="81"/>
      <c r="E47" s="81"/>
    </row>
    <row r="48" spans="1:5" ht="15">
      <c r="A48" s="40"/>
      <c r="B48" s="40"/>
      <c r="C48" s="81"/>
      <c r="D48" s="81"/>
      <c r="E48" s="81"/>
    </row>
    <row r="49" spans="1:5" ht="15">
      <c r="A49" s="40"/>
      <c r="B49" s="40"/>
      <c r="C49" s="81"/>
      <c r="D49" s="81"/>
      <c r="E49" s="81"/>
    </row>
    <row r="50" spans="1:5" ht="15">
      <c r="A50" s="40"/>
      <c r="B50" s="40"/>
      <c r="C50" s="81"/>
      <c r="D50" s="81"/>
      <c r="E50" s="81"/>
    </row>
    <row r="51" spans="1:5" ht="15">
      <c r="A51" s="40"/>
      <c r="B51" s="40"/>
      <c r="C51" s="81"/>
      <c r="D51" s="81"/>
      <c r="E51" s="81"/>
    </row>
    <row r="52" spans="1:5" ht="15">
      <c r="A52" s="40"/>
      <c r="B52" s="40"/>
      <c r="C52" s="81"/>
      <c r="D52" s="81"/>
      <c r="E52" s="81"/>
    </row>
    <row r="53" spans="1:5" ht="15">
      <c r="A53" s="40"/>
      <c r="B53" s="40"/>
      <c r="C53" s="81"/>
      <c r="D53" s="81"/>
      <c r="E53" s="81"/>
    </row>
    <row r="54" spans="1:5" ht="15">
      <c r="A54" s="40"/>
      <c r="B54" s="40"/>
      <c r="C54" s="81"/>
      <c r="D54" s="81"/>
      <c r="E54" s="81"/>
    </row>
    <row r="55" spans="1:5" ht="15">
      <c r="A55" s="40"/>
      <c r="B55" s="40"/>
      <c r="C55" s="81"/>
      <c r="D55" s="81"/>
      <c r="E55" s="81"/>
    </row>
    <row r="56" spans="1:5" ht="15">
      <c r="A56" s="40"/>
      <c r="B56" s="40"/>
      <c r="C56" s="81"/>
      <c r="D56" s="81"/>
      <c r="E56" s="81"/>
    </row>
    <row r="57" spans="1:5" ht="15">
      <c r="A57" s="40"/>
      <c r="B57" s="40"/>
      <c r="C57" s="81"/>
      <c r="D57" s="81"/>
      <c r="E57" s="81"/>
    </row>
    <row r="58" spans="1:5" ht="15">
      <c r="A58" s="40"/>
      <c r="B58" s="40"/>
      <c r="C58" s="81"/>
      <c r="D58" s="81"/>
      <c r="E58" s="81"/>
    </row>
    <row r="59" spans="1:5" ht="15">
      <c r="A59" s="40"/>
      <c r="B59" s="40"/>
      <c r="C59" s="81"/>
      <c r="D59" s="81"/>
      <c r="E59" s="81"/>
    </row>
    <row r="60" spans="1:5" ht="15">
      <c r="A60" s="40"/>
      <c r="B60" s="40"/>
      <c r="C60" s="81"/>
      <c r="D60" s="81"/>
      <c r="E60" s="81"/>
    </row>
    <row r="61" spans="1:5" ht="15">
      <c r="A61" s="40"/>
      <c r="B61" s="40"/>
      <c r="C61" s="81"/>
      <c r="D61" s="81"/>
      <c r="E61" s="81"/>
    </row>
    <row r="62" spans="1:5" ht="15">
      <c r="A62" s="40"/>
      <c r="B62" s="40"/>
      <c r="C62" s="81"/>
      <c r="D62" s="81"/>
      <c r="E62" s="81"/>
    </row>
    <row r="63" spans="1:5" ht="15">
      <c r="A63" s="40"/>
      <c r="B63" s="40"/>
      <c r="C63" s="81"/>
      <c r="D63" s="81"/>
      <c r="E63" s="81"/>
    </row>
    <row r="64" spans="1:5" ht="15">
      <c r="A64" s="40"/>
      <c r="B64" s="40"/>
      <c r="C64" s="81"/>
      <c r="D64" s="81"/>
      <c r="E64" s="81"/>
    </row>
    <row r="65" spans="1:5" ht="15">
      <c r="A65" s="40"/>
      <c r="B65" s="40"/>
      <c r="C65" s="81"/>
      <c r="D65" s="81"/>
      <c r="E65" s="81"/>
    </row>
    <row r="66" spans="1:5" ht="15">
      <c r="A66" s="40"/>
      <c r="B66" s="40"/>
      <c r="C66" s="81"/>
      <c r="D66" s="81"/>
      <c r="E66" s="81"/>
    </row>
    <row r="67" spans="1:5" ht="15">
      <c r="A67" s="40"/>
      <c r="B67" s="40"/>
      <c r="C67" s="81"/>
      <c r="D67" s="81"/>
      <c r="E67" s="81"/>
    </row>
    <row r="68" spans="1:5" ht="15">
      <c r="A68" s="40"/>
      <c r="B68" s="40"/>
      <c r="C68" s="81"/>
      <c r="D68" s="81"/>
      <c r="E68" s="81"/>
    </row>
    <row r="69" spans="1:5" ht="15">
      <c r="A69" s="40"/>
      <c r="B69" s="40"/>
      <c r="C69" s="81"/>
      <c r="D69" s="81"/>
      <c r="E69" s="81"/>
    </row>
    <row r="70" spans="1:5" ht="15">
      <c r="A70" s="40"/>
      <c r="B70" s="40"/>
      <c r="C70" s="81"/>
      <c r="D70" s="81"/>
      <c r="E70" s="81"/>
    </row>
    <row r="71" spans="1:5" ht="15">
      <c r="A71" s="40"/>
      <c r="B71" s="40"/>
      <c r="C71" s="81"/>
      <c r="D71" s="81"/>
      <c r="E71" s="81"/>
    </row>
    <row r="72" spans="1:5" ht="15">
      <c r="A72" s="40"/>
      <c r="B72" s="40"/>
      <c r="C72" s="81"/>
      <c r="D72" s="81"/>
      <c r="E72" s="81"/>
    </row>
    <row r="73" spans="1:5" ht="15">
      <c r="A73" s="40"/>
      <c r="B73" s="40"/>
      <c r="C73" s="81"/>
      <c r="D73" s="81"/>
      <c r="E73" s="81"/>
    </row>
    <row r="74" spans="1:5" ht="15">
      <c r="A74" s="40"/>
      <c r="B74" s="40"/>
      <c r="C74" s="81"/>
      <c r="D74" s="81"/>
      <c r="E74" s="81"/>
    </row>
    <row r="75" spans="1:5" ht="15">
      <c r="A75" s="40"/>
      <c r="B75" s="40"/>
      <c r="C75" s="81"/>
      <c r="D75" s="81"/>
      <c r="E75" s="81"/>
    </row>
    <row r="76" spans="1:5" ht="15">
      <c r="A76" s="40"/>
      <c r="B76" s="40"/>
      <c r="C76" s="81"/>
      <c r="D76" s="81"/>
      <c r="E76" s="81"/>
    </row>
    <row r="77" spans="1:5" ht="15">
      <c r="A77" s="40"/>
      <c r="B77" s="40"/>
      <c r="C77" s="81"/>
      <c r="D77" s="81"/>
      <c r="E77" s="81"/>
    </row>
    <row r="78" spans="1:5" ht="15">
      <c r="A78" s="40"/>
      <c r="B78" s="40"/>
      <c r="C78" s="81"/>
      <c r="D78" s="81"/>
      <c r="E78" s="81"/>
    </row>
    <row r="79" spans="1:5" ht="15">
      <c r="A79" s="40"/>
      <c r="B79" s="40"/>
      <c r="C79" s="81"/>
      <c r="D79" s="81"/>
      <c r="E79" s="81"/>
    </row>
    <row r="80" spans="1:5" ht="15">
      <c r="A80" s="40"/>
      <c r="B80" s="40"/>
      <c r="C80" s="81"/>
      <c r="D80" s="81"/>
      <c r="E80" s="81"/>
    </row>
    <row r="81" spans="1:5" ht="15">
      <c r="A81" s="40"/>
      <c r="B81" s="40"/>
      <c r="C81" s="81"/>
      <c r="D81" s="81"/>
      <c r="E81" s="81"/>
    </row>
    <row r="82" spans="1:5" ht="15">
      <c r="A82" s="40"/>
      <c r="B82" s="40"/>
      <c r="C82" s="81"/>
      <c r="D82" s="81"/>
      <c r="E82" s="81"/>
    </row>
    <row r="83" spans="1:5" ht="15">
      <c r="A83" s="40"/>
      <c r="B83" s="40"/>
      <c r="C83" s="81"/>
      <c r="D83" s="81"/>
      <c r="E83" s="81"/>
    </row>
    <row r="84" spans="1:5" ht="15">
      <c r="A84" s="40"/>
      <c r="B84" s="40"/>
      <c r="C84" s="81"/>
      <c r="D84" s="81"/>
      <c r="E84" s="81"/>
    </row>
    <row r="85" spans="1:5" ht="15">
      <c r="A85" s="40"/>
      <c r="B85" s="40"/>
      <c r="C85" s="81"/>
      <c r="D85" s="81"/>
      <c r="E85" s="81"/>
    </row>
    <row r="86" spans="1:5" ht="15">
      <c r="A86" s="40"/>
      <c r="B86" s="40"/>
      <c r="C86" s="81"/>
      <c r="D86" s="81"/>
      <c r="E86" s="81"/>
    </row>
    <row r="87" spans="1:5" ht="15">
      <c r="A87" s="40"/>
      <c r="B87" s="40"/>
      <c r="C87" s="81"/>
      <c r="D87" s="81"/>
      <c r="E87" s="81"/>
    </row>
    <row r="88" spans="1:5" ht="15">
      <c r="A88" s="40"/>
      <c r="B88" s="40"/>
      <c r="C88" s="81"/>
      <c r="D88" s="81"/>
      <c r="E88" s="81"/>
    </row>
    <row r="89" spans="1:5" ht="15">
      <c r="A89" s="40"/>
      <c r="B89" s="40"/>
      <c r="C89" s="81"/>
      <c r="D89" s="81"/>
      <c r="E89" s="81"/>
    </row>
    <row r="90" spans="1:5" ht="15">
      <c r="A90" s="40"/>
      <c r="B90" s="40"/>
      <c r="C90" s="81"/>
      <c r="D90" s="81"/>
      <c r="E90" s="81"/>
    </row>
    <row r="91" spans="1:5" ht="15">
      <c r="A91" s="40"/>
      <c r="B91" s="40"/>
      <c r="C91" s="81"/>
      <c r="D91" s="81"/>
      <c r="E91" s="81"/>
    </row>
    <row r="92" spans="1:5" ht="15">
      <c r="A92" s="40"/>
      <c r="B92" s="40"/>
      <c r="C92" s="81"/>
      <c r="D92" s="81"/>
      <c r="E92" s="81"/>
    </row>
    <row r="93" spans="1:5" ht="15">
      <c r="A93" s="40"/>
      <c r="B93" s="40"/>
      <c r="C93" s="81"/>
      <c r="D93" s="81"/>
      <c r="E93" s="81"/>
    </row>
    <row r="94" spans="1:5" ht="15">
      <c r="A94" s="40"/>
      <c r="B94" s="40"/>
      <c r="C94" s="81"/>
      <c r="D94" s="81"/>
      <c r="E94" s="81"/>
    </row>
    <row r="95" spans="3:5" ht="15">
      <c r="C95" s="26"/>
      <c r="D95" s="26"/>
      <c r="E95" s="26"/>
    </row>
    <row r="96" spans="3:5" ht="15">
      <c r="C96" s="26"/>
      <c r="D96" s="26"/>
      <c r="E96" s="26"/>
    </row>
    <row r="97" spans="3:5" ht="15">
      <c r="C97" s="26"/>
      <c r="D97" s="26"/>
      <c r="E97" s="26"/>
    </row>
    <row r="98" spans="3:5" ht="15">
      <c r="C98" s="26"/>
      <c r="D98" s="26"/>
      <c r="E98" s="26"/>
    </row>
    <row r="99" spans="3:5" ht="15">
      <c r="C99" s="26"/>
      <c r="D99" s="26"/>
      <c r="E99" s="26"/>
    </row>
    <row r="100" spans="3:5" ht="15">
      <c r="C100" s="26"/>
      <c r="D100" s="26"/>
      <c r="E100" s="26"/>
    </row>
    <row r="101" spans="3:5" ht="15">
      <c r="C101" s="26"/>
      <c r="D101" s="26"/>
      <c r="E101" s="26"/>
    </row>
    <row r="102" spans="3:5" ht="15">
      <c r="C102" s="26"/>
      <c r="D102" s="26"/>
      <c r="E102" s="26"/>
    </row>
    <row r="103" spans="3:5" ht="15">
      <c r="C103" s="26"/>
      <c r="D103" s="26"/>
      <c r="E103" s="26"/>
    </row>
    <row r="104" spans="3:5" ht="15">
      <c r="C104" s="26"/>
      <c r="D104" s="26"/>
      <c r="E104" s="26"/>
    </row>
    <row r="105" spans="3:5" ht="15">
      <c r="C105" s="26"/>
      <c r="D105" s="26"/>
      <c r="E105" s="26"/>
    </row>
    <row r="106" spans="3:5" ht="15">
      <c r="C106" s="26"/>
      <c r="D106" s="26"/>
      <c r="E106" s="26"/>
    </row>
    <row r="107" spans="3:5" ht="15">
      <c r="C107" s="26"/>
      <c r="D107" s="26"/>
      <c r="E107" s="26"/>
    </row>
    <row r="108" spans="3:5" ht="15">
      <c r="C108" s="26"/>
      <c r="D108" s="26"/>
      <c r="E108" s="26"/>
    </row>
    <row r="109" spans="3:5" ht="15">
      <c r="C109" s="26"/>
      <c r="D109" s="26"/>
      <c r="E109" s="26"/>
    </row>
    <row r="110" spans="3:5" ht="15">
      <c r="C110" s="26"/>
      <c r="D110" s="26"/>
      <c r="E110" s="26"/>
    </row>
    <row r="111" spans="3:5" ht="15">
      <c r="C111" s="26"/>
      <c r="D111" s="26"/>
      <c r="E111" s="26"/>
    </row>
    <row r="112" spans="3:5" ht="15">
      <c r="C112" s="26"/>
      <c r="D112" s="26"/>
      <c r="E112" s="26"/>
    </row>
    <row r="113" spans="3:5" ht="15">
      <c r="C113" s="26"/>
      <c r="D113" s="26"/>
      <c r="E113" s="26"/>
    </row>
    <row r="114" spans="3:5" ht="15">
      <c r="C114" s="26"/>
      <c r="D114" s="26"/>
      <c r="E114" s="26"/>
    </row>
    <row r="115" spans="3:5" ht="15">
      <c r="C115" s="26"/>
      <c r="D115" s="26"/>
      <c r="E115" s="26"/>
    </row>
    <row r="116" spans="3:5" ht="15">
      <c r="C116" s="26"/>
      <c r="D116" s="26"/>
      <c r="E116" s="26"/>
    </row>
    <row r="117" spans="3:5" ht="15">
      <c r="C117" s="26"/>
      <c r="D117" s="26"/>
      <c r="E117" s="26"/>
    </row>
  </sheetData>
  <sheetProtection/>
  <mergeCells count="7">
    <mergeCell ref="C19:D19"/>
    <mergeCell ref="A8:E9"/>
    <mergeCell ref="A10:E10"/>
    <mergeCell ref="A7:D7"/>
    <mergeCell ref="C13:D13"/>
    <mergeCell ref="C14:D14"/>
    <mergeCell ref="C16:D16"/>
  </mergeCells>
  <printOptions/>
  <pageMargins left="0.5905511811023623" right="0.3937007874015748" top="0.5905511811023623" bottom="0.984251968503937" header="0" footer="0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8.625" style="14" bestFit="1" customWidth="1"/>
    <col min="2" max="2" width="24.25390625" style="14" bestFit="1" customWidth="1"/>
    <col min="3" max="3" width="30.125" style="13" customWidth="1"/>
    <col min="4" max="5" width="29.875" style="13" customWidth="1"/>
  </cols>
  <sheetData>
    <row r="1" spans="4:5" ht="15">
      <c r="D1" s="219"/>
      <c r="E1" s="219" t="s">
        <v>35</v>
      </c>
    </row>
    <row r="2" spans="4:5" ht="15">
      <c r="D2" s="219"/>
      <c r="E2" s="219" t="s">
        <v>1</v>
      </c>
    </row>
    <row r="3" spans="4:5" ht="15">
      <c r="D3" s="219"/>
      <c r="E3" s="219" t="s">
        <v>2</v>
      </c>
    </row>
    <row r="4" spans="4:5" ht="15">
      <c r="D4" s="219"/>
      <c r="E4" s="219" t="s">
        <v>3</v>
      </c>
    </row>
    <row r="8" spans="1:5" ht="12.75" customHeight="1">
      <c r="A8" s="239" t="s">
        <v>36</v>
      </c>
      <c r="B8" s="239"/>
      <c r="C8" s="239"/>
      <c r="D8" s="239"/>
      <c r="E8" s="239"/>
    </row>
    <row r="9" spans="1:5" ht="18.75" customHeight="1">
      <c r="A9" s="239"/>
      <c r="B9" s="239"/>
      <c r="C9" s="239"/>
      <c r="D9" s="239"/>
      <c r="E9" s="239"/>
    </row>
    <row r="11" spans="1:5" ht="60">
      <c r="A11" s="222" t="s">
        <v>37</v>
      </c>
      <c r="B11" s="222" t="s">
        <v>38</v>
      </c>
      <c r="C11" s="240" t="s">
        <v>39</v>
      </c>
      <c r="D11" s="241"/>
      <c r="E11" s="94" t="s">
        <v>40</v>
      </c>
    </row>
    <row r="12" spans="1:5" ht="33" customHeight="1">
      <c r="A12" s="217">
        <v>670</v>
      </c>
      <c r="B12" s="220" t="s">
        <v>41</v>
      </c>
      <c r="C12" s="242" t="s">
        <v>42</v>
      </c>
      <c r="D12" s="242"/>
      <c r="E12" s="75">
        <f>SUM(E13:E18)</f>
        <v>0</v>
      </c>
    </row>
    <row r="13" spans="1:5" ht="45" customHeight="1">
      <c r="A13" s="70">
        <v>670</v>
      </c>
      <c r="B13" s="220" t="s">
        <v>43</v>
      </c>
      <c r="C13" s="238" t="s">
        <v>44</v>
      </c>
      <c r="D13" s="238"/>
      <c r="E13" s="75">
        <v>0</v>
      </c>
    </row>
    <row r="14" spans="1:5" ht="45" customHeight="1">
      <c r="A14" s="70">
        <v>670</v>
      </c>
      <c r="B14" s="220" t="s">
        <v>45</v>
      </c>
      <c r="C14" s="238" t="s">
        <v>46</v>
      </c>
      <c r="D14" s="238"/>
      <c r="E14" s="75">
        <v>0</v>
      </c>
    </row>
    <row r="15" spans="1:5" ht="45" customHeight="1">
      <c r="A15" s="70">
        <v>670</v>
      </c>
      <c r="B15" s="220" t="s">
        <v>47</v>
      </c>
      <c r="C15" s="238" t="s">
        <v>48</v>
      </c>
      <c r="D15" s="238"/>
      <c r="E15" s="75">
        <v>0</v>
      </c>
    </row>
    <row r="16" spans="1:5" ht="45" customHeight="1">
      <c r="A16" s="70">
        <v>670</v>
      </c>
      <c r="B16" s="220" t="s">
        <v>49</v>
      </c>
      <c r="C16" s="238" t="s">
        <v>50</v>
      </c>
      <c r="D16" s="238"/>
      <c r="E16" s="75">
        <v>0</v>
      </c>
    </row>
    <row r="17" spans="1:5" ht="30" customHeight="1">
      <c r="A17" s="70">
        <v>670</v>
      </c>
      <c r="B17" s="220" t="s">
        <v>51</v>
      </c>
      <c r="C17" s="238" t="s">
        <v>52</v>
      </c>
      <c r="D17" s="238"/>
      <c r="E17" s="75">
        <v>-4150</v>
      </c>
    </row>
    <row r="18" spans="1:5" ht="30" customHeight="1">
      <c r="A18" s="70">
        <v>670</v>
      </c>
      <c r="B18" s="220" t="s">
        <v>53</v>
      </c>
      <c r="C18" s="238" t="s">
        <v>54</v>
      </c>
      <c r="D18" s="238"/>
      <c r="E18" s="75">
        <v>4150</v>
      </c>
    </row>
    <row r="19" spans="1:5" ht="15">
      <c r="A19" s="40"/>
      <c r="B19" s="40"/>
      <c r="C19" s="80"/>
      <c r="D19" s="80"/>
      <c r="E19" s="80"/>
    </row>
    <row r="20" spans="1:5" ht="15">
      <c r="A20" s="40"/>
      <c r="B20" s="40"/>
      <c r="C20" s="80"/>
      <c r="D20" s="80"/>
      <c r="E20" s="80"/>
    </row>
    <row r="21" spans="1:5" ht="15">
      <c r="A21" s="40"/>
      <c r="B21" s="40"/>
      <c r="C21" s="80"/>
      <c r="D21" s="80"/>
      <c r="E21" s="80"/>
    </row>
    <row r="22" spans="1:5" ht="15">
      <c r="A22" s="40"/>
      <c r="B22" s="40"/>
      <c r="C22" s="81"/>
      <c r="D22" s="81"/>
      <c r="E22" s="81"/>
    </row>
    <row r="23" spans="1:5" ht="15">
      <c r="A23" s="40"/>
      <c r="B23" s="40"/>
      <c r="C23" s="81"/>
      <c r="D23" s="81"/>
      <c r="E23" s="81"/>
    </row>
    <row r="24" spans="1:5" ht="15">
      <c r="A24" s="40"/>
      <c r="B24" s="40"/>
      <c r="C24" s="81"/>
      <c r="D24" s="81"/>
      <c r="E24" s="81"/>
    </row>
    <row r="25" spans="1:5" ht="15">
      <c r="A25" s="40"/>
      <c r="B25" s="40"/>
      <c r="C25" s="81"/>
      <c r="D25" s="81"/>
      <c r="E25" s="81"/>
    </row>
    <row r="26" spans="1:5" ht="15">
      <c r="A26" s="40"/>
      <c r="B26" s="40"/>
      <c r="C26" s="81"/>
      <c r="D26" s="81"/>
      <c r="E26" s="81"/>
    </row>
    <row r="27" spans="1:5" ht="15">
      <c r="A27" s="40"/>
      <c r="B27" s="40"/>
      <c r="C27" s="81"/>
      <c r="D27" s="81"/>
      <c r="E27" s="81"/>
    </row>
    <row r="28" spans="1:5" ht="15">
      <c r="A28" s="40"/>
      <c r="B28" s="40"/>
      <c r="C28" s="81"/>
      <c r="D28" s="81"/>
      <c r="E28" s="81"/>
    </row>
    <row r="29" spans="1:5" ht="15">
      <c r="A29" s="40"/>
      <c r="B29" s="40"/>
      <c r="C29" s="81"/>
      <c r="D29" s="81"/>
      <c r="E29" s="81"/>
    </row>
    <row r="30" spans="1:5" ht="15">
      <c r="A30" s="40"/>
      <c r="B30" s="40"/>
      <c r="C30" s="81"/>
      <c r="D30" s="81"/>
      <c r="E30" s="81"/>
    </row>
    <row r="31" spans="1:5" ht="15">
      <c r="A31" s="40"/>
      <c r="B31" s="40"/>
      <c r="C31" s="81"/>
      <c r="D31" s="81"/>
      <c r="E31" s="81"/>
    </row>
    <row r="32" spans="1:5" ht="15">
      <c r="A32" s="40"/>
      <c r="B32" s="40"/>
      <c r="C32" s="81"/>
      <c r="D32" s="81"/>
      <c r="E32" s="81"/>
    </row>
    <row r="33" spans="1:5" ht="15">
      <c r="A33" s="40"/>
      <c r="B33" s="40"/>
      <c r="C33" s="81"/>
      <c r="D33" s="81"/>
      <c r="E33" s="81"/>
    </row>
    <row r="34" spans="1:5" ht="15">
      <c r="A34" s="40"/>
      <c r="B34" s="40"/>
      <c r="C34" s="81"/>
      <c r="D34" s="81"/>
      <c r="E34" s="81"/>
    </row>
    <row r="35" spans="1:5" ht="15">
      <c r="A35" s="40"/>
      <c r="B35" s="40"/>
      <c r="C35" s="81"/>
      <c r="D35" s="81"/>
      <c r="E35" s="81"/>
    </row>
    <row r="36" spans="1:5" ht="15">
      <c r="A36" s="40"/>
      <c r="B36" s="40"/>
      <c r="C36" s="81"/>
      <c r="D36" s="81"/>
      <c r="E36" s="81"/>
    </row>
    <row r="37" spans="1:5" ht="15">
      <c r="A37" s="40"/>
      <c r="B37" s="40"/>
      <c r="C37" s="81"/>
      <c r="D37" s="81"/>
      <c r="E37" s="81"/>
    </row>
    <row r="38" spans="1:5" ht="15">
      <c r="A38" s="40"/>
      <c r="B38" s="40"/>
      <c r="C38" s="81"/>
      <c r="D38" s="81"/>
      <c r="E38" s="81"/>
    </row>
    <row r="39" spans="1:5" ht="15">
      <c r="A39" s="40"/>
      <c r="B39" s="40"/>
      <c r="C39" s="81"/>
      <c r="D39" s="81"/>
      <c r="E39" s="81"/>
    </row>
    <row r="40" spans="1:5" ht="15">
      <c r="A40" s="40"/>
      <c r="B40" s="40"/>
      <c r="C40" s="81"/>
      <c r="D40" s="81"/>
      <c r="E40" s="81"/>
    </row>
    <row r="41" spans="1:5" ht="15">
      <c r="A41" s="40"/>
      <c r="B41" s="40"/>
      <c r="C41" s="81"/>
      <c r="D41" s="81"/>
      <c r="E41" s="81"/>
    </row>
    <row r="42" spans="1:5" ht="15">
      <c r="A42" s="40"/>
      <c r="B42" s="40"/>
      <c r="C42" s="81"/>
      <c r="D42" s="81"/>
      <c r="E42" s="81"/>
    </row>
    <row r="43" spans="1:5" ht="15">
      <c r="A43" s="40"/>
      <c r="B43" s="40"/>
      <c r="C43" s="81"/>
      <c r="D43" s="81"/>
      <c r="E43" s="81"/>
    </row>
    <row r="44" spans="1:5" ht="15">
      <c r="A44" s="40"/>
      <c r="B44" s="40"/>
      <c r="C44" s="81"/>
      <c r="D44" s="81"/>
      <c r="E44" s="81"/>
    </row>
    <row r="45" spans="1:5" ht="15">
      <c r="A45" s="40"/>
      <c r="B45" s="40"/>
      <c r="C45" s="81"/>
      <c r="D45" s="81"/>
      <c r="E45" s="81"/>
    </row>
    <row r="46" spans="1:5" ht="15">
      <c r="A46" s="40"/>
      <c r="B46" s="40"/>
      <c r="C46" s="81"/>
      <c r="D46" s="81"/>
      <c r="E46" s="81"/>
    </row>
    <row r="47" spans="1:5" ht="15">
      <c r="A47" s="40"/>
      <c r="B47" s="40"/>
      <c r="C47" s="81"/>
      <c r="D47" s="81"/>
      <c r="E47" s="81"/>
    </row>
    <row r="48" spans="1:5" ht="15">
      <c r="A48" s="40"/>
      <c r="B48" s="40"/>
      <c r="C48" s="81"/>
      <c r="D48" s="81"/>
      <c r="E48" s="81"/>
    </row>
    <row r="49" spans="1:5" ht="15">
      <c r="A49" s="40"/>
      <c r="B49" s="40"/>
      <c r="C49" s="81"/>
      <c r="D49" s="81"/>
      <c r="E49" s="81"/>
    </row>
    <row r="50" spans="1:5" ht="15">
      <c r="A50" s="40"/>
      <c r="B50" s="40"/>
      <c r="C50" s="81"/>
      <c r="D50" s="81"/>
      <c r="E50" s="81"/>
    </row>
    <row r="51" spans="1:5" ht="15">
      <c r="A51" s="40"/>
      <c r="B51" s="40"/>
      <c r="C51" s="81"/>
      <c r="D51" s="81"/>
      <c r="E51" s="81"/>
    </row>
    <row r="52" spans="1:5" ht="15">
      <c r="A52" s="40"/>
      <c r="B52" s="40"/>
      <c r="C52" s="81"/>
      <c r="D52" s="81"/>
      <c r="E52" s="81"/>
    </row>
    <row r="53" spans="1:5" ht="15">
      <c r="A53" s="40"/>
      <c r="B53" s="40"/>
      <c r="C53" s="81"/>
      <c r="D53" s="81"/>
      <c r="E53" s="81"/>
    </row>
    <row r="54" spans="1:5" ht="15">
      <c r="A54" s="40"/>
      <c r="B54" s="40"/>
      <c r="C54" s="81"/>
      <c r="D54" s="81"/>
      <c r="E54" s="81"/>
    </row>
    <row r="55" spans="1:5" ht="15">
      <c r="A55" s="40"/>
      <c r="B55" s="40"/>
      <c r="C55" s="81"/>
      <c r="D55" s="81"/>
      <c r="E55" s="81"/>
    </row>
    <row r="56" spans="1:5" ht="15">
      <c r="A56" s="40"/>
      <c r="B56" s="40"/>
      <c r="C56" s="81"/>
      <c r="D56" s="81"/>
      <c r="E56" s="81"/>
    </row>
    <row r="57" spans="1:5" ht="15">
      <c r="A57" s="40"/>
      <c r="B57" s="40"/>
      <c r="C57" s="81"/>
      <c r="D57" s="81"/>
      <c r="E57" s="81"/>
    </row>
    <row r="58" spans="1:5" ht="15">
      <c r="A58" s="40"/>
      <c r="B58" s="40"/>
      <c r="C58" s="81"/>
      <c r="D58" s="81"/>
      <c r="E58" s="81"/>
    </row>
    <row r="59" spans="1:5" ht="15">
      <c r="A59" s="40"/>
      <c r="B59" s="40"/>
      <c r="C59" s="81"/>
      <c r="D59" s="81"/>
      <c r="E59" s="81"/>
    </row>
    <row r="60" spans="1:5" ht="15">
      <c r="A60" s="40"/>
      <c r="B60" s="40"/>
      <c r="C60" s="81"/>
      <c r="D60" s="81"/>
      <c r="E60" s="81"/>
    </row>
    <row r="61" spans="1:5" ht="15">
      <c r="A61" s="40"/>
      <c r="B61" s="40"/>
      <c r="C61" s="81"/>
      <c r="D61" s="81"/>
      <c r="E61" s="81"/>
    </row>
    <row r="62" spans="1:5" ht="15">
      <c r="A62" s="40"/>
      <c r="B62" s="40"/>
      <c r="C62" s="81"/>
      <c r="D62" s="81"/>
      <c r="E62" s="81"/>
    </row>
    <row r="63" spans="1:5" ht="15">
      <c r="A63" s="40"/>
      <c r="B63" s="40"/>
      <c r="C63" s="81"/>
      <c r="D63" s="81"/>
      <c r="E63" s="81"/>
    </row>
    <row r="64" spans="1:5" ht="15">
      <c r="A64" s="40"/>
      <c r="B64" s="40"/>
      <c r="C64" s="81"/>
      <c r="D64" s="81"/>
      <c r="E64" s="81"/>
    </row>
    <row r="65" spans="1:5" ht="15">
      <c r="A65" s="40"/>
      <c r="B65" s="40"/>
      <c r="C65" s="81"/>
      <c r="D65" s="81"/>
      <c r="E65" s="81"/>
    </row>
    <row r="66" spans="1:5" ht="15">
      <c r="A66" s="40"/>
      <c r="B66" s="40"/>
      <c r="C66" s="81"/>
      <c r="D66" s="81"/>
      <c r="E66" s="81"/>
    </row>
    <row r="67" spans="1:5" ht="15">
      <c r="A67" s="40"/>
      <c r="B67" s="40"/>
      <c r="C67" s="81"/>
      <c r="D67" s="81"/>
      <c r="E67" s="81"/>
    </row>
    <row r="68" spans="1:5" ht="15">
      <c r="A68" s="40"/>
      <c r="B68" s="40"/>
      <c r="C68" s="81"/>
      <c r="D68" s="81"/>
      <c r="E68" s="81"/>
    </row>
    <row r="69" spans="1:5" ht="15">
      <c r="A69" s="40"/>
      <c r="B69" s="40"/>
      <c r="C69" s="81"/>
      <c r="D69" s="81"/>
      <c r="E69" s="81"/>
    </row>
    <row r="70" spans="1:5" ht="15">
      <c r="A70" s="40"/>
      <c r="B70" s="40"/>
      <c r="C70" s="81"/>
      <c r="D70" s="81"/>
      <c r="E70" s="81"/>
    </row>
    <row r="71" spans="1:5" ht="15">
      <c r="A71" s="40"/>
      <c r="B71" s="40"/>
      <c r="C71" s="81"/>
      <c r="D71" s="81"/>
      <c r="E71" s="81"/>
    </row>
    <row r="72" spans="1:5" ht="15">
      <c r="A72" s="40"/>
      <c r="B72" s="40"/>
      <c r="C72" s="81"/>
      <c r="D72" s="81"/>
      <c r="E72" s="81"/>
    </row>
    <row r="73" spans="1:5" ht="15">
      <c r="A73" s="40"/>
      <c r="B73" s="40"/>
      <c r="C73" s="81"/>
      <c r="D73" s="81"/>
      <c r="E73" s="81"/>
    </row>
    <row r="74" spans="1:5" ht="15">
      <c r="A74" s="40"/>
      <c r="B74" s="40"/>
      <c r="C74" s="81"/>
      <c r="D74" s="81"/>
      <c r="E74" s="81"/>
    </row>
    <row r="75" spans="1:5" ht="15">
      <c r="A75" s="40"/>
      <c r="B75" s="40"/>
      <c r="C75" s="81"/>
      <c r="D75" s="81"/>
      <c r="E75" s="81"/>
    </row>
    <row r="76" spans="1:5" ht="15">
      <c r="A76" s="40"/>
      <c r="B76" s="40"/>
      <c r="C76" s="81"/>
      <c r="D76" s="81"/>
      <c r="E76" s="81"/>
    </row>
    <row r="77" spans="1:5" ht="15">
      <c r="A77" s="40"/>
      <c r="B77" s="40"/>
      <c r="C77" s="81"/>
      <c r="D77" s="81"/>
      <c r="E77" s="81"/>
    </row>
    <row r="78" spans="1:5" ht="15">
      <c r="A78" s="40"/>
      <c r="B78" s="40"/>
      <c r="C78" s="81"/>
      <c r="D78" s="81"/>
      <c r="E78" s="81"/>
    </row>
    <row r="79" spans="1:5" ht="15">
      <c r="A79" s="40"/>
      <c r="B79" s="40"/>
      <c r="C79" s="81"/>
      <c r="D79" s="81"/>
      <c r="E79" s="81"/>
    </row>
    <row r="80" spans="1:5" ht="15">
      <c r="A80" s="40"/>
      <c r="B80" s="40"/>
      <c r="C80" s="81"/>
      <c r="D80" s="81"/>
      <c r="E80" s="81"/>
    </row>
    <row r="81" spans="1:5" ht="15">
      <c r="A81" s="40"/>
      <c r="B81" s="40"/>
      <c r="C81" s="81"/>
      <c r="D81" s="81"/>
      <c r="E81" s="81"/>
    </row>
    <row r="82" spans="1:5" ht="15">
      <c r="A82" s="40"/>
      <c r="B82" s="40"/>
      <c r="C82" s="81"/>
      <c r="D82" s="81"/>
      <c r="E82" s="81"/>
    </row>
    <row r="83" spans="1:5" ht="15">
      <c r="A83" s="40"/>
      <c r="B83" s="40"/>
      <c r="C83" s="81"/>
      <c r="D83" s="81"/>
      <c r="E83" s="81"/>
    </row>
    <row r="84" spans="1:5" ht="15">
      <c r="A84" s="40"/>
      <c r="B84" s="40"/>
      <c r="C84" s="81"/>
      <c r="D84" s="81"/>
      <c r="E84" s="81"/>
    </row>
    <row r="85" spans="1:5" ht="15">
      <c r="A85" s="40"/>
      <c r="B85" s="40"/>
      <c r="C85" s="81"/>
      <c r="D85" s="81"/>
      <c r="E85" s="81"/>
    </row>
    <row r="86" spans="1:5" ht="15">
      <c r="A86" s="40"/>
      <c r="B86" s="40"/>
      <c r="C86" s="81"/>
      <c r="D86" s="81"/>
      <c r="E86" s="81"/>
    </row>
    <row r="87" spans="1:5" ht="15">
      <c r="A87" s="40"/>
      <c r="B87" s="40"/>
      <c r="C87" s="81"/>
      <c r="D87" s="81"/>
      <c r="E87" s="81"/>
    </row>
    <row r="88" spans="1:5" ht="15">
      <c r="A88" s="40"/>
      <c r="B88" s="40"/>
      <c r="C88" s="81"/>
      <c r="D88" s="81"/>
      <c r="E88" s="81"/>
    </row>
    <row r="89" spans="1:5" ht="15">
      <c r="A89" s="40"/>
      <c r="B89" s="40"/>
      <c r="C89" s="81"/>
      <c r="D89" s="81"/>
      <c r="E89" s="81"/>
    </row>
    <row r="90" spans="1:5" ht="15">
      <c r="A90" s="40"/>
      <c r="B90" s="40"/>
      <c r="C90" s="81"/>
      <c r="D90" s="81"/>
      <c r="E90" s="81"/>
    </row>
    <row r="91" spans="1:5" ht="15">
      <c r="A91" s="40"/>
      <c r="B91" s="40"/>
      <c r="C91" s="81"/>
      <c r="D91" s="81"/>
      <c r="E91" s="81"/>
    </row>
    <row r="92" spans="1:5" ht="15">
      <c r="A92" s="40"/>
      <c r="B92" s="40"/>
      <c r="C92" s="81"/>
      <c r="D92" s="81"/>
      <c r="E92" s="81"/>
    </row>
    <row r="93" spans="1:5" ht="15">
      <c r="A93" s="40"/>
      <c r="B93" s="40"/>
      <c r="C93" s="81"/>
      <c r="D93" s="81"/>
      <c r="E93" s="81"/>
    </row>
    <row r="94" spans="3:5" ht="15">
      <c r="C94" s="26"/>
      <c r="D94" s="26"/>
      <c r="E94" s="26"/>
    </row>
    <row r="95" spans="3:5" ht="15">
      <c r="C95" s="26"/>
      <c r="D95" s="26"/>
      <c r="E95" s="26"/>
    </row>
    <row r="96" spans="3:5" ht="15">
      <c r="C96" s="26"/>
      <c r="D96" s="26"/>
      <c r="E96" s="26"/>
    </row>
    <row r="97" spans="3:5" ht="15">
      <c r="C97" s="26"/>
      <c r="D97" s="26"/>
      <c r="E97" s="26"/>
    </row>
    <row r="98" spans="3:5" ht="15">
      <c r="C98" s="26"/>
      <c r="D98" s="26"/>
      <c r="E98" s="26"/>
    </row>
    <row r="99" spans="3:5" ht="15">
      <c r="C99" s="26"/>
      <c r="D99" s="26"/>
      <c r="E99" s="26"/>
    </row>
    <row r="100" spans="3:5" ht="15">
      <c r="C100" s="26"/>
      <c r="D100" s="26"/>
      <c r="E100" s="26"/>
    </row>
    <row r="101" spans="3:5" ht="15">
      <c r="C101" s="26"/>
      <c r="D101" s="26"/>
      <c r="E101" s="26"/>
    </row>
    <row r="102" spans="3:5" ht="15">
      <c r="C102" s="26"/>
      <c r="D102" s="26"/>
      <c r="E102" s="26"/>
    </row>
    <row r="103" spans="3:5" ht="15">
      <c r="C103" s="26"/>
      <c r="D103" s="26"/>
      <c r="E103" s="26"/>
    </row>
    <row r="104" spans="3:5" ht="15">
      <c r="C104" s="26"/>
      <c r="D104" s="26"/>
      <c r="E104" s="26"/>
    </row>
    <row r="105" spans="3:5" ht="15">
      <c r="C105" s="26"/>
      <c r="D105" s="26"/>
      <c r="E105" s="26"/>
    </row>
    <row r="106" spans="3:5" ht="15">
      <c r="C106" s="26"/>
      <c r="D106" s="26"/>
      <c r="E106" s="26"/>
    </row>
    <row r="107" spans="3:5" ht="15">
      <c r="C107" s="26"/>
      <c r="D107" s="26"/>
      <c r="E107" s="26"/>
    </row>
    <row r="108" spans="3:5" ht="15">
      <c r="C108" s="26"/>
      <c r="D108" s="26"/>
      <c r="E108" s="26"/>
    </row>
    <row r="109" spans="3:5" ht="15">
      <c r="C109" s="26"/>
      <c r="D109" s="26"/>
      <c r="E109" s="26"/>
    </row>
    <row r="110" spans="3:5" ht="15">
      <c r="C110" s="26"/>
      <c r="D110" s="26"/>
      <c r="E110" s="26"/>
    </row>
    <row r="111" spans="3:5" ht="15">
      <c r="C111" s="26"/>
      <c r="D111" s="26"/>
      <c r="E111" s="26"/>
    </row>
    <row r="112" spans="3:5" ht="15">
      <c r="C112" s="26"/>
      <c r="D112" s="26"/>
      <c r="E112" s="26"/>
    </row>
    <row r="113" spans="3:5" ht="15">
      <c r="C113" s="26"/>
      <c r="D113" s="26"/>
      <c r="E113" s="26"/>
    </row>
    <row r="114" spans="3:5" ht="15">
      <c r="C114" s="26"/>
      <c r="D114" s="26"/>
      <c r="E114" s="26"/>
    </row>
    <row r="115" spans="3:5" ht="15">
      <c r="C115" s="26"/>
      <c r="D115" s="26"/>
      <c r="E115" s="26"/>
    </row>
    <row r="116" spans="3:5" ht="15">
      <c r="C116" s="26"/>
      <c r="D116" s="26"/>
      <c r="E116" s="26"/>
    </row>
  </sheetData>
  <sheetProtection/>
  <mergeCells count="9">
    <mergeCell ref="C18:D18"/>
    <mergeCell ref="A8:E9"/>
    <mergeCell ref="C14:D14"/>
    <mergeCell ref="C15:D15"/>
    <mergeCell ref="C16:D16"/>
    <mergeCell ref="C17:D17"/>
    <mergeCell ref="C11:D11"/>
    <mergeCell ref="C13:D13"/>
    <mergeCell ref="C12:D12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8.625" style="14" bestFit="1" customWidth="1"/>
    <col min="2" max="2" width="24.25390625" style="14" bestFit="1" customWidth="1"/>
    <col min="3" max="3" width="60.75390625" style="13" customWidth="1"/>
    <col min="4" max="5" width="12.75390625" style="13" customWidth="1"/>
  </cols>
  <sheetData>
    <row r="1" spans="4:5" ht="15">
      <c r="D1" s="219"/>
      <c r="E1" s="219" t="s">
        <v>55</v>
      </c>
    </row>
    <row r="2" spans="4:5" ht="15">
      <c r="D2" s="219"/>
      <c r="E2" s="219" t="s">
        <v>1</v>
      </c>
    </row>
    <row r="3" spans="4:5" ht="15">
      <c r="D3" s="219"/>
      <c r="E3" s="219" t="s">
        <v>2</v>
      </c>
    </row>
    <row r="4" spans="4:5" ht="15">
      <c r="D4" s="219"/>
      <c r="E4" s="219" t="s">
        <v>3</v>
      </c>
    </row>
    <row r="8" spans="1:5" ht="20.25" customHeight="1">
      <c r="A8" s="239" t="s">
        <v>56</v>
      </c>
      <c r="B8" s="239"/>
      <c r="C8" s="239"/>
      <c r="D8" s="239"/>
      <c r="E8" s="239"/>
    </row>
    <row r="9" spans="1:5" ht="12.75" customHeight="1">
      <c r="A9" s="95"/>
      <c r="B9" s="95"/>
      <c r="C9" s="95"/>
      <c r="D9" s="95"/>
      <c r="E9" s="95"/>
    </row>
    <row r="10" ht="15">
      <c r="E10" s="219" t="s">
        <v>57</v>
      </c>
    </row>
    <row r="11" spans="1:5" s="63" customFormat="1" ht="60" customHeight="1">
      <c r="A11" s="220" t="s">
        <v>37</v>
      </c>
      <c r="B11" s="220" t="s">
        <v>38</v>
      </c>
      <c r="C11" s="70" t="s">
        <v>39</v>
      </c>
      <c r="D11" s="220" t="s">
        <v>58</v>
      </c>
      <c r="E11" s="220" t="s">
        <v>59</v>
      </c>
    </row>
    <row r="12" spans="1:5" s="63" customFormat="1" ht="30" customHeight="1">
      <c r="A12" s="70">
        <v>670</v>
      </c>
      <c r="B12" s="220" t="s">
        <v>41</v>
      </c>
      <c r="C12" s="96" t="s">
        <v>42</v>
      </c>
      <c r="D12" s="62">
        <f>SUM(D13:D18)</f>
        <v>0</v>
      </c>
      <c r="E12" s="62">
        <f>SUM(E13:E18)</f>
        <v>0</v>
      </c>
    </row>
    <row r="13" spans="1:5" s="63" customFormat="1" ht="30" customHeight="1">
      <c r="A13" s="70">
        <v>670</v>
      </c>
      <c r="B13" s="220" t="s">
        <v>43</v>
      </c>
      <c r="C13" s="96" t="s">
        <v>44</v>
      </c>
      <c r="D13" s="62">
        <v>0</v>
      </c>
      <c r="E13" s="62">
        <v>0</v>
      </c>
    </row>
    <row r="14" spans="1:5" s="63" customFormat="1" ht="45" customHeight="1">
      <c r="A14" s="70">
        <v>670</v>
      </c>
      <c r="B14" s="220" t="s">
        <v>45</v>
      </c>
      <c r="C14" s="96" t="s">
        <v>46</v>
      </c>
      <c r="D14" s="62">
        <v>0</v>
      </c>
      <c r="E14" s="62">
        <v>0</v>
      </c>
    </row>
    <row r="15" spans="1:5" s="63" customFormat="1" ht="45" customHeight="1">
      <c r="A15" s="70">
        <v>670</v>
      </c>
      <c r="B15" s="220" t="s">
        <v>60</v>
      </c>
      <c r="C15" s="96" t="s">
        <v>48</v>
      </c>
      <c r="D15" s="62">
        <v>0</v>
      </c>
      <c r="E15" s="62">
        <v>0</v>
      </c>
    </row>
    <row r="16" spans="1:5" s="63" customFormat="1" ht="45" customHeight="1">
      <c r="A16" s="70">
        <v>670</v>
      </c>
      <c r="B16" s="220" t="s">
        <v>49</v>
      </c>
      <c r="C16" s="96" t="s">
        <v>50</v>
      </c>
      <c r="D16" s="62">
        <v>0</v>
      </c>
      <c r="E16" s="62">
        <v>0</v>
      </c>
    </row>
    <row r="17" spans="1:5" s="63" customFormat="1" ht="30.75" customHeight="1">
      <c r="A17" s="70">
        <v>670</v>
      </c>
      <c r="B17" s="220" t="s">
        <v>51</v>
      </c>
      <c r="C17" s="96" t="s">
        <v>52</v>
      </c>
      <c r="D17" s="62">
        <v>-3860</v>
      </c>
      <c r="E17" s="62">
        <v>-3860</v>
      </c>
    </row>
    <row r="18" spans="1:5" s="63" customFormat="1" ht="30" customHeight="1">
      <c r="A18" s="70">
        <v>670</v>
      </c>
      <c r="B18" s="220" t="s">
        <v>53</v>
      </c>
      <c r="C18" s="96" t="s">
        <v>54</v>
      </c>
      <c r="D18" s="62">
        <v>3860</v>
      </c>
      <c r="E18" s="62">
        <v>3860</v>
      </c>
    </row>
    <row r="19" spans="1:5" s="63" customFormat="1" ht="15">
      <c r="A19" s="227"/>
      <c r="B19" s="227"/>
      <c r="C19" s="227"/>
      <c r="D19" s="227"/>
      <c r="E19" s="227"/>
    </row>
    <row r="20" spans="1:5" ht="15">
      <c r="A20" s="40"/>
      <c r="B20" s="40"/>
      <c r="C20" s="80"/>
      <c r="D20" s="80"/>
      <c r="E20" s="80"/>
    </row>
    <row r="21" spans="1:5" ht="15">
      <c r="A21" s="40"/>
      <c r="B21" s="40"/>
      <c r="C21" s="80"/>
      <c r="D21" s="80"/>
      <c r="E21" s="80"/>
    </row>
    <row r="22" spans="1:5" ht="15">
      <c r="A22" s="40"/>
      <c r="B22" s="40"/>
      <c r="C22" s="81"/>
      <c r="D22" s="81"/>
      <c r="E22" s="81"/>
    </row>
    <row r="23" spans="1:5" ht="15">
      <c r="A23" s="40"/>
      <c r="B23" s="40"/>
      <c r="C23" s="81"/>
      <c r="D23" s="81"/>
      <c r="E23" s="81"/>
    </row>
    <row r="24" spans="1:5" ht="15">
      <c r="A24" s="40"/>
      <c r="B24" s="40"/>
      <c r="C24" s="81"/>
      <c r="D24" s="81"/>
      <c r="E24" s="81"/>
    </row>
    <row r="25" spans="1:5" ht="15">
      <c r="A25" s="40"/>
      <c r="B25" s="40"/>
      <c r="C25" s="81"/>
      <c r="D25" s="81"/>
      <c r="E25" s="81"/>
    </row>
    <row r="26" spans="1:5" ht="15">
      <c r="A26" s="40"/>
      <c r="B26" s="40"/>
      <c r="C26" s="81"/>
      <c r="D26" s="81"/>
      <c r="E26" s="81"/>
    </row>
    <row r="27" spans="1:5" ht="15">
      <c r="A27" s="40"/>
      <c r="B27" s="40"/>
      <c r="C27" s="81"/>
      <c r="D27" s="81"/>
      <c r="E27" s="81"/>
    </row>
    <row r="28" spans="1:5" ht="15">
      <c r="A28" s="40"/>
      <c r="B28" s="40"/>
      <c r="C28" s="81"/>
      <c r="D28" s="81"/>
      <c r="E28" s="81"/>
    </row>
    <row r="29" spans="1:5" ht="15">
      <c r="A29" s="40"/>
      <c r="B29" s="40"/>
      <c r="C29" s="81"/>
      <c r="D29" s="81"/>
      <c r="E29" s="81"/>
    </row>
    <row r="30" spans="1:5" ht="15">
      <c r="A30" s="40"/>
      <c r="B30" s="40"/>
      <c r="C30" s="81"/>
      <c r="D30" s="81"/>
      <c r="E30" s="81"/>
    </row>
    <row r="31" spans="1:5" ht="15">
      <c r="A31" s="40"/>
      <c r="B31" s="40"/>
      <c r="C31" s="81"/>
      <c r="D31" s="81"/>
      <c r="E31" s="81"/>
    </row>
    <row r="32" spans="1:5" ht="15">
      <c r="A32" s="40"/>
      <c r="B32" s="40"/>
      <c r="C32" s="81"/>
      <c r="D32" s="81"/>
      <c r="E32" s="81"/>
    </row>
    <row r="33" spans="1:5" ht="15">
      <c r="A33" s="40"/>
      <c r="B33" s="40"/>
      <c r="C33" s="81"/>
      <c r="D33" s="81"/>
      <c r="E33" s="81"/>
    </row>
    <row r="34" spans="1:5" ht="15">
      <c r="A34" s="40"/>
      <c r="B34" s="40"/>
      <c r="C34" s="81"/>
      <c r="D34" s="81"/>
      <c r="E34" s="81"/>
    </row>
    <row r="35" spans="1:5" ht="15">
      <c r="A35" s="40"/>
      <c r="B35" s="40"/>
      <c r="C35" s="81"/>
      <c r="D35" s="81"/>
      <c r="E35" s="81"/>
    </row>
    <row r="36" spans="1:5" ht="15">
      <c r="A36" s="40"/>
      <c r="B36" s="40"/>
      <c r="C36" s="81"/>
      <c r="D36" s="81"/>
      <c r="E36" s="81"/>
    </row>
    <row r="37" spans="1:5" ht="15">
      <c r="A37" s="40"/>
      <c r="B37" s="40"/>
      <c r="C37" s="81"/>
      <c r="D37" s="81"/>
      <c r="E37" s="81"/>
    </row>
    <row r="38" spans="1:5" ht="15">
      <c r="A38" s="40"/>
      <c r="B38" s="40"/>
      <c r="C38" s="81"/>
      <c r="D38" s="81"/>
      <c r="E38" s="81"/>
    </row>
    <row r="39" spans="1:5" ht="15">
      <c r="A39" s="40"/>
      <c r="B39" s="40"/>
      <c r="C39" s="81"/>
      <c r="D39" s="81"/>
      <c r="E39" s="81"/>
    </row>
    <row r="40" spans="1:5" ht="15">
      <c r="A40" s="40"/>
      <c r="B40" s="40"/>
      <c r="C40" s="81"/>
      <c r="D40" s="81"/>
      <c r="E40" s="81"/>
    </row>
    <row r="41" spans="1:5" ht="15">
      <c r="A41" s="40"/>
      <c r="B41" s="40"/>
      <c r="C41" s="81"/>
      <c r="D41" s="81"/>
      <c r="E41" s="81"/>
    </row>
    <row r="42" spans="1:5" ht="15">
      <c r="A42" s="40"/>
      <c r="B42" s="40"/>
      <c r="C42" s="81"/>
      <c r="D42" s="81"/>
      <c r="E42" s="81"/>
    </row>
    <row r="43" spans="1:5" ht="15">
      <c r="A43" s="40"/>
      <c r="B43" s="40"/>
      <c r="C43" s="81"/>
      <c r="D43" s="81"/>
      <c r="E43" s="81"/>
    </row>
    <row r="44" spans="1:5" ht="15">
      <c r="A44" s="40"/>
      <c r="B44" s="40"/>
      <c r="C44" s="81"/>
      <c r="D44" s="81"/>
      <c r="E44" s="81"/>
    </row>
    <row r="45" spans="1:5" ht="15">
      <c r="A45" s="40"/>
      <c r="B45" s="40"/>
      <c r="C45" s="81"/>
      <c r="D45" s="81"/>
      <c r="E45" s="81"/>
    </row>
    <row r="46" spans="1:5" ht="15">
      <c r="A46" s="40"/>
      <c r="B46" s="40"/>
      <c r="C46" s="81"/>
      <c r="D46" s="81"/>
      <c r="E46" s="81"/>
    </row>
    <row r="47" spans="1:5" ht="15">
      <c r="A47" s="40"/>
      <c r="B47" s="40"/>
      <c r="C47" s="81"/>
      <c r="D47" s="81"/>
      <c r="E47" s="81"/>
    </row>
    <row r="48" spans="1:5" ht="15">
      <c r="A48" s="40"/>
      <c r="B48" s="40"/>
      <c r="C48" s="81"/>
      <c r="D48" s="81"/>
      <c r="E48" s="81"/>
    </row>
    <row r="49" spans="1:5" ht="15">
      <c r="A49" s="40"/>
      <c r="B49" s="40"/>
      <c r="C49" s="81"/>
      <c r="D49" s="81"/>
      <c r="E49" s="81"/>
    </row>
    <row r="50" spans="1:5" ht="15">
      <c r="A50" s="40"/>
      <c r="B50" s="40"/>
      <c r="C50" s="81"/>
      <c r="D50" s="81"/>
      <c r="E50" s="81"/>
    </row>
    <row r="51" spans="1:5" ht="15">
      <c r="A51" s="40"/>
      <c r="B51" s="40"/>
      <c r="C51" s="81"/>
      <c r="D51" s="81"/>
      <c r="E51" s="81"/>
    </row>
    <row r="52" spans="1:5" ht="15">
      <c r="A52" s="40"/>
      <c r="B52" s="40"/>
      <c r="C52" s="81"/>
      <c r="D52" s="81"/>
      <c r="E52" s="81"/>
    </row>
    <row r="53" spans="1:5" ht="15">
      <c r="A53" s="40"/>
      <c r="B53" s="40"/>
      <c r="C53" s="81"/>
      <c r="D53" s="81"/>
      <c r="E53" s="81"/>
    </row>
    <row r="54" spans="1:5" ht="15">
      <c r="A54" s="40"/>
      <c r="B54" s="40"/>
      <c r="C54" s="81"/>
      <c r="D54" s="81"/>
      <c r="E54" s="81"/>
    </row>
    <row r="55" spans="1:5" ht="15">
      <c r="A55" s="40"/>
      <c r="B55" s="40"/>
      <c r="C55" s="81"/>
      <c r="D55" s="81"/>
      <c r="E55" s="81"/>
    </row>
    <row r="56" spans="1:5" ht="15">
      <c r="A56" s="40"/>
      <c r="B56" s="40"/>
      <c r="C56" s="81"/>
      <c r="D56" s="81"/>
      <c r="E56" s="81"/>
    </row>
    <row r="57" spans="1:5" ht="15">
      <c r="A57" s="40"/>
      <c r="B57" s="40"/>
      <c r="C57" s="81"/>
      <c r="D57" s="81"/>
      <c r="E57" s="81"/>
    </row>
    <row r="58" spans="1:5" ht="15">
      <c r="A58" s="40"/>
      <c r="B58" s="40"/>
      <c r="C58" s="81"/>
      <c r="D58" s="81"/>
      <c r="E58" s="81"/>
    </row>
    <row r="59" spans="1:5" ht="15">
      <c r="A59" s="40"/>
      <c r="B59" s="40"/>
      <c r="C59" s="81"/>
      <c r="D59" s="81"/>
      <c r="E59" s="81"/>
    </row>
    <row r="60" spans="1:5" ht="15">
      <c r="A60" s="40"/>
      <c r="B60" s="40"/>
      <c r="C60" s="81"/>
      <c r="D60" s="81"/>
      <c r="E60" s="81"/>
    </row>
    <row r="61" spans="1:5" ht="15">
      <c r="A61" s="40"/>
      <c r="B61" s="40"/>
      <c r="C61" s="81"/>
      <c r="D61" s="81"/>
      <c r="E61" s="81"/>
    </row>
    <row r="62" spans="1:5" ht="15">
      <c r="A62" s="40"/>
      <c r="B62" s="40"/>
      <c r="C62" s="81"/>
      <c r="D62" s="81"/>
      <c r="E62" s="81"/>
    </row>
    <row r="63" spans="1:5" ht="15">
      <c r="A63" s="40"/>
      <c r="B63" s="40"/>
      <c r="C63" s="81"/>
      <c r="D63" s="81"/>
      <c r="E63" s="81"/>
    </row>
    <row r="64" spans="1:5" ht="15">
      <c r="A64" s="40"/>
      <c r="B64" s="40"/>
      <c r="C64" s="81"/>
      <c r="D64" s="81"/>
      <c r="E64" s="81"/>
    </row>
    <row r="65" spans="1:5" ht="15">
      <c r="A65" s="40"/>
      <c r="B65" s="40"/>
      <c r="C65" s="81"/>
      <c r="D65" s="81"/>
      <c r="E65" s="81"/>
    </row>
    <row r="66" spans="1:5" ht="15">
      <c r="A66" s="40"/>
      <c r="B66" s="40"/>
      <c r="C66" s="81"/>
      <c r="D66" s="81"/>
      <c r="E66" s="81"/>
    </row>
    <row r="67" spans="1:5" ht="15">
      <c r="A67" s="40"/>
      <c r="B67" s="40"/>
      <c r="C67" s="81"/>
      <c r="D67" s="81"/>
      <c r="E67" s="81"/>
    </row>
    <row r="68" spans="1:5" ht="15">
      <c r="A68" s="40"/>
      <c r="B68" s="40"/>
      <c r="C68" s="81"/>
      <c r="D68" s="81"/>
      <c r="E68" s="81"/>
    </row>
    <row r="69" spans="1:5" ht="15">
      <c r="A69" s="40"/>
      <c r="B69" s="40"/>
      <c r="C69" s="81"/>
      <c r="D69" s="81"/>
      <c r="E69" s="81"/>
    </row>
    <row r="70" spans="1:5" ht="15">
      <c r="A70" s="40"/>
      <c r="B70" s="40"/>
      <c r="C70" s="81"/>
      <c r="D70" s="81"/>
      <c r="E70" s="81"/>
    </row>
    <row r="71" spans="1:5" ht="15">
      <c r="A71" s="40"/>
      <c r="B71" s="40"/>
      <c r="C71" s="81"/>
      <c r="D71" s="81"/>
      <c r="E71" s="81"/>
    </row>
    <row r="72" spans="1:5" ht="15">
      <c r="A72" s="40"/>
      <c r="B72" s="40"/>
      <c r="C72" s="81"/>
      <c r="D72" s="81"/>
      <c r="E72" s="81"/>
    </row>
    <row r="73" spans="1:5" ht="15">
      <c r="A73" s="40"/>
      <c r="B73" s="40"/>
      <c r="C73" s="81"/>
      <c r="D73" s="81"/>
      <c r="E73" s="81"/>
    </row>
    <row r="74" spans="1:5" ht="15">
      <c r="A74" s="40"/>
      <c r="B74" s="40"/>
      <c r="C74" s="81"/>
      <c r="D74" s="81"/>
      <c r="E74" s="81"/>
    </row>
    <row r="75" spans="1:5" ht="15">
      <c r="A75" s="40"/>
      <c r="B75" s="40"/>
      <c r="C75" s="81"/>
      <c r="D75" s="81"/>
      <c r="E75" s="81"/>
    </row>
    <row r="76" spans="1:5" ht="15">
      <c r="A76" s="40"/>
      <c r="B76" s="40"/>
      <c r="C76" s="81"/>
      <c r="D76" s="81"/>
      <c r="E76" s="81"/>
    </row>
    <row r="77" spans="1:5" ht="15">
      <c r="A77" s="40"/>
      <c r="B77" s="40"/>
      <c r="C77" s="81"/>
      <c r="D77" s="81"/>
      <c r="E77" s="81"/>
    </row>
    <row r="78" spans="1:5" ht="15">
      <c r="A78" s="40"/>
      <c r="B78" s="40"/>
      <c r="C78" s="81"/>
      <c r="D78" s="81"/>
      <c r="E78" s="81"/>
    </row>
    <row r="79" spans="1:5" ht="15">
      <c r="A79" s="40"/>
      <c r="B79" s="40"/>
      <c r="C79" s="81"/>
      <c r="D79" s="81"/>
      <c r="E79" s="81"/>
    </row>
    <row r="80" spans="1:5" ht="15">
      <c r="A80" s="40"/>
      <c r="B80" s="40"/>
      <c r="C80" s="81"/>
      <c r="D80" s="81"/>
      <c r="E80" s="81"/>
    </row>
    <row r="81" spans="1:5" ht="15">
      <c r="A81" s="40"/>
      <c r="B81" s="40"/>
      <c r="C81" s="81"/>
      <c r="D81" s="81"/>
      <c r="E81" s="81"/>
    </row>
    <row r="82" spans="1:5" ht="15">
      <c r="A82" s="40"/>
      <c r="B82" s="40"/>
      <c r="C82" s="81"/>
      <c r="D82" s="81"/>
      <c r="E82" s="81"/>
    </row>
    <row r="83" spans="1:5" ht="15">
      <c r="A83" s="40"/>
      <c r="B83" s="40"/>
      <c r="C83" s="81"/>
      <c r="D83" s="81"/>
      <c r="E83" s="81"/>
    </row>
    <row r="84" spans="1:5" ht="15">
      <c r="A84" s="40"/>
      <c r="B84" s="40"/>
      <c r="C84" s="81"/>
      <c r="D84" s="81"/>
      <c r="E84" s="81"/>
    </row>
    <row r="85" spans="1:5" ht="15">
      <c r="A85" s="40"/>
      <c r="B85" s="40"/>
      <c r="C85" s="81"/>
      <c r="D85" s="81"/>
      <c r="E85" s="81"/>
    </row>
    <row r="86" spans="1:5" ht="15">
      <c r="A86" s="40"/>
      <c r="B86" s="40"/>
      <c r="C86" s="81"/>
      <c r="D86" s="81"/>
      <c r="E86" s="81"/>
    </row>
    <row r="87" spans="1:5" ht="15">
      <c r="A87" s="40"/>
      <c r="B87" s="40"/>
      <c r="C87" s="81"/>
      <c r="D87" s="81"/>
      <c r="E87" s="81"/>
    </row>
    <row r="88" spans="1:5" ht="15">
      <c r="A88" s="40"/>
      <c r="B88" s="40"/>
      <c r="C88" s="81"/>
      <c r="D88" s="81"/>
      <c r="E88" s="81"/>
    </row>
    <row r="89" spans="1:5" ht="15">
      <c r="A89" s="40"/>
      <c r="B89" s="40"/>
      <c r="C89" s="81"/>
      <c r="D89" s="81"/>
      <c r="E89" s="81"/>
    </row>
    <row r="90" spans="1:5" ht="15">
      <c r="A90" s="40"/>
      <c r="B90" s="40"/>
      <c r="C90" s="81"/>
      <c r="D90" s="81"/>
      <c r="E90" s="81"/>
    </row>
    <row r="91" spans="1:5" ht="15">
      <c r="A91" s="40"/>
      <c r="B91" s="40"/>
      <c r="C91" s="81"/>
      <c r="D91" s="81"/>
      <c r="E91" s="81"/>
    </row>
    <row r="92" spans="1:5" ht="15">
      <c r="A92" s="40"/>
      <c r="B92" s="40"/>
      <c r="C92" s="81"/>
      <c r="D92" s="81"/>
      <c r="E92" s="81"/>
    </row>
    <row r="93" spans="1:5" ht="15">
      <c r="A93" s="40"/>
      <c r="B93" s="40"/>
      <c r="C93" s="81"/>
      <c r="D93" s="81"/>
      <c r="E93" s="81"/>
    </row>
    <row r="94" spans="3:5" ht="15">
      <c r="C94" s="26"/>
      <c r="D94" s="26"/>
      <c r="E94" s="26"/>
    </row>
    <row r="95" spans="3:5" ht="15">
      <c r="C95" s="26"/>
      <c r="D95" s="26"/>
      <c r="E95" s="26"/>
    </row>
    <row r="96" spans="3:5" ht="15">
      <c r="C96" s="26"/>
      <c r="D96" s="26"/>
      <c r="E96" s="26"/>
    </row>
    <row r="97" spans="3:5" ht="15">
      <c r="C97" s="26"/>
      <c r="D97" s="26"/>
      <c r="E97" s="26"/>
    </row>
    <row r="98" spans="3:5" ht="15">
      <c r="C98" s="26"/>
      <c r="D98" s="26"/>
      <c r="E98" s="26"/>
    </row>
    <row r="99" spans="3:5" ht="15">
      <c r="C99" s="26"/>
      <c r="D99" s="26"/>
      <c r="E99" s="26"/>
    </row>
    <row r="100" spans="3:5" ht="15">
      <c r="C100" s="26"/>
      <c r="D100" s="26"/>
      <c r="E100" s="26"/>
    </row>
    <row r="101" spans="3:5" ht="15">
      <c r="C101" s="26"/>
      <c r="D101" s="26"/>
      <c r="E101" s="26"/>
    </row>
    <row r="102" spans="3:5" ht="15">
      <c r="C102" s="26"/>
      <c r="D102" s="26"/>
      <c r="E102" s="26"/>
    </row>
    <row r="103" spans="3:5" ht="15">
      <c r="C103" s="26"/>
      <c r="D103" s="26"/>
      <c r="E103" s="26"/>
    </row>
    <row r="104" spans="3:5" ht="15">
      <c r="C104" s="26"/>
      <c r="D104" s="26"/>
      <c r="E104" s="26"/>
    </row>
    <row r="105" spans="3:5" ht="15">
      <c r="C105" s="26"/>
      <c r="D105" s="26"/>
      <c r="E105" s="26"/>
    </row>
    <row r="106" spans="3:5" ht="15">
      <c r="C106" s="26"/>
      <c r="D106" s="26"/>
      <c r="E106" s="26"/>
    </row>
    <row r="107" spans="3:5" ht="15">
      <c r="C107" s="26"/>
      <c r="D107" s="26"/>
      <c r="E107" s="26"/>
    </row>
    <row r="108" spans="3:5" ht="15">
      <c r="C108" s="26"/>
      <c r="D108" s="26"/>
      <c r="E108" s="26"/>
    </row>
    <row r="109" spans="3:5" ht="15">
      <c r="C109" s="26"/>
      <c r="D109" s="26"/>
      <c r="E109" s="26"/>
    </row>
    <row r="110" spans="3:5" ht="15">
      <c r="C110" s="26"/>
      <c r="D110" s="26"/>
      <c r="E110" s="26"/>
    </row>
    <row r="111" spans="3:5" ht="15">
      <c r="C111" s="26"/>
      <c r="D111" s="26"/>
      <c r="E111" s="26"/>
    </row>
    <row r="112" spans="3:5" ht="15">
      <c r="C112" s="26"/>
      <c r="D112" s="26"/>
      <c r="E112" s="26"/>
    </row>
    <row r="113" spans="3:5" ht="15">
      <c r="C113" s="26"/>
      <c r="D113" s="26"/>
      <c r="E113" s="26"/>
    </row>
    <row r="114" spans="3:5" ht="15">
      <c r="C114" s="26"/>
      <c r="D114" s="26"/>
      <c r="E114" s="26"/>
    </row>
    <row r="115" spans="3:5" ht="15">
      <c r="C115" s="26"/>
      <c r="D115" s="26"/>
      <c r="E115" s="26"/>
    </row>
    <row r="116" spans="3:5" ht="15">
      <c r="C116" s="26"/>
      <c r="D116" s="26"/>
      <c r="E116" s="26"/>
    </row>
  </sheetData>
  <sheetProtection/>
  <mergeCells count="1">
    <mergeCell ref="A8:E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63.875" style="13" customWidth="1"/>
    <col min="2" max="2" width="26.75390625" style="13" customWidth="1"/>
    <col min="3" max="3" width="14.75390625" style="13" customWidth="1"/>
  </cols>
  <sheetData>
    <row r="1" spans="2:3" ht="15">
      <c r="B1" s="243" t="s">
        <v>61</v>
      </c>
      <c r="C1" s="243"/>
    </row>
    <row r="2" spans="2:3" ht="15">
      <c r="B2" s="243" t="s">
        <v>1</v>
      </c>
      <c r="C2" s="243"/>
    </row>
    <row r="3" spans="2:3" ht="15">
      <c r="B3" s="243" t="s">
        <v>2</v>
      </c>
      <c r="C3" s="243"/>
    </row>
    <row r="4" spans="2:3" ht="15">
      <c r="B4" s="243" t="s">
        <v>3</v>
      </c>
      <c r="C4" s="243"/>
    </row>
    <row r="5" spans="2:3" ht="15">
      <c r="B5" s="243"/>
      <c r="C5" s="243"/>
    </row>
    <row r="7" spans="1:3" ht="14.25">
      <c r="A7" s="244" t="s">
        <v>62</v>
      </c>
      <c r="B7" s="244"/>
      <c r="C7" s="244"/>
    </row>
    <row r="8" spans="1:3" ht="14.25">
      <c r="A8" s="244" t="s">
        <v>63</v>
      </c>
      <c r="B8" s="244"/>
      <c r="C8" s="244"/>
    </row>
    <row r="9" spans="1:3" ht="14.25">
      <c r="A9" s="244" t="s">
        <v>64</v>
      </c>
      <c r="B9" s="244"/>
      <c r="C9" s="244"/>
    </row>
    <row r="10" spans="1:3" ht="14.25">
      <c r="A10" s="244" t="s">
        <v>65</v>
      </c>
      <c r="B10" s="244"/>
      <c r="C10" s="244"/>
    </row>
    <row r="12" spans="1:3" ht="60">
      <c r="A12" s="220" t="s">
        <v>66</v>
      </c>
      <c r="B12" s="220" t="s">
        <v>67</v>
      </c>
      <c r="C12" s="220" t="s">
        <v>68</v>
      </c>
    </row>
    <row r="13" spans="1:3" ht="30">
      <c r="A13" s="218" t="s">
        <v>69</v>
      </c>
      <c r="B13" s="220" t="s">
        <v>70</v>
      </c>
      <c r="C13" s="97">
        <v>100</v>
      </c>
    </row>
    <row r="14" spans="1:3" ht="30">
      <c r="A14" s="218" t="s">
        <v>71</v>
      </c>
      <c r="B14" s="220" t="s">
        <v>72</v>
      </c>
      <c r="C14" s="97">
        <v>100</v>
      </c>
    </row>
    <row r="15" spans="1:3" ht="60">
      <c r="A15" s="218" t="s">
        <v>73</v>
      </c>
      <c r="B15" s="220" t="s">
        <v>74</v>
      </c>
      <c r="C15" s="97">
        <v>100</v>
      </c>
    </row>
    <row r="16" spans="1:3" ht="30">
      <c r="A16" s="218" t="s">
        <v>75</v>
      </c>
      <c r="B16" s="220" t="s">
        <v>76</v>
      </c>
      <c r="C16" s="97">
        <v>100</v>
      </c>
    </row>
    <row r="17" spans="1:3" ht="61.5" customHeight="1">
      <c r="A17" s="218" t="s">
        <v>77</v>
      </c>
      <c r="B17" s="220" t="s">
        <v>78</v>
      </c>
      <c r="C17" s="97">
        <v>100</v>
      </c>
    </row>
    <row r="18" spans="1:3" ht="15">
      <c r="A18" s="218" t="s">
        <v>79</v>
      </c>
      <c r="B18" s="220" t="s">
        <v>80</v>
      </c>
      <c r="C18" s="97">
        <v>100</v>
      </c>
    </row>
    <row r="19" spans="1:3" ht="15">
      <c r="A19" s="38"/>
      <c r="B19" s="38"/>
      <c r="C19" s="38"/>
    </row>
    <row r="20" spans="1:3" ht="15">
      <c r="A20" s="38"/>
      <c r="B20" s="38"/>
      <c r="C20" s="38"/>
    </row>
    <row r="21" spans="1:3" ht="15">
      <c r="A21" s="38"/>
      <c r="B21" s="38"/>
      <c r="C21" s="38"/>
    </row>
    <row r="22" spans="1:3" ht="15">
      <c r="A22" s="38"/>
      <c r="B22" s="38"/>
      <c r="C22" s="38"/>
    </row>
    <row r="23" spans="1:3" ht="15">
      <c r="A23" s="38"/>
      <c r="B23" s="38"/>
      <c r="C23" s="38"/>
    </row>
  </sheetData>
  <sheetProtection/>
  <mergeCells count="9">
    <mergeCell ref="B1:C1"/>
    <mergeCell ref="B2:C2"/>
    <mergeCell ref="B3:C3"/>
    <mergeCell ref="B4:C4"/>
    <mergeCell ref="A10:C10"/>
    <mergeCell ref="B5:C5"/>
    <mergeCell ref="A7:C7"/>
    <mergeCell ref="A8:C8"/>
    <mergeCell ref="A9:C9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7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.75390625" style="6" customWidth="1"/>
    <col min="2" max="2" width="25.75390625" style="6" customWidth="1"/>
    <col min="3" max="3" width="58.75390625" style="6" customWidth="1"/>
    <col min="4" max="4" width="26.75390625" style="6" customWidth="1"/>
  </cols>
  <sheetData>
    <row r="1" spans="1:4" ht="15">
      <c r="A1" s="13"/>
      <c r="B1" s="14"/>
      <c r="C1" s="24"/>
      <c r="D1" s="219" t="s">
        <v>81</v>
      </c>
    </row>
    <row r="2" spans="1:4" ht="15">
      <c r="A2" s="13"/>
      <c r="B2" s="14"/>
      <c r="C2" s="24"/>
      <c r="D2" s="219" t="s">
        <v>1</v>
      </c>
    </row>
    <row r="3" spans="1:4" ht="15">
      <c r="A3" s="13"/>
      <c r="B3" s="14"/>
      <c r="C3" s="24"/>
      <c r="D3" s="219" t="s">
        <v>2</v>
      </c>
    </row>
    <row r="4" spans="1:4" ht="15">
      <c r="A4" s="13"/>
      <c r="B4" s="14"/>
      <c r="C4" s="24"/>
      <c r="D4" s="219" t="s">
        <v>3</v>
      </c>
    </row>
    <row r="5" spans="1:4" ht="15">
      <c r="A5" s="13"/>
      <c r="B5" s="14"/>
      <c r="C5" s="24"/>
      <c r="D5" s="24"/>
    </row>
    <row r="6" spans="1:4" ht="15">
      <c r="A6" s="13"/>
      <c r="B6" s="14"/>
      <c r="C6" s="13"/>
      <c r="D6" s="13"/>
    </row>
    <row r="7" spans="1:4" ht="14.25">
      <c r="A7" s="244" t="s">
        <v>82</v>
      </c>
      <c r="B7" s="244"/>
      <c r="C7" s="244"/>
      <c r="D7" s="244"/>
    </row>
    <row r="8" spans="1:4" ht="14.25">
      <c r="A8" s="244" t="s">
        <v>83</v>
      </c>
      <c r="B8" s="244"/>
      <c r="C8" s="244"/>
      <c r="D8" s="244"/>
    </row>
    <row r="9" spans="1:4" ht="14.25">
      <c r="A9" s="244" t="s">
        <v>84</v>
      </c>
      <c r="B9" s="244"/>
      <c r="C9" s="244"/>
      <c r="D9" s="244"/>
    </row>
    <row r="10" spans="1:4" ht="15">
      <c r="A10" s="13"/>
      <c r="B10" s="14"/>
      <c r="C10" s="13"/>
      <c r="D10" s="219" t="s">
        <v>30</v>
      </c>
    </row>
    <row r="11" spans="1:4" ht="45">
      <c r="A11" s="245" t="s">
        <v>85</v>
      </c>
      <c r="B11" s="245"/>
      <c r="C11" s="220" t="s">
        <v>86</v>
      </c>
      <c r="D11" s="15" t="s">
        <v>87</v>
      </c>
    </row>
    <row r="12" spans="1:4" s="3" customFormat="1" ht="15">
      <c r="A12" s="220">
        <v>1</v>
      </c>
      <c r="B12" s="220">
        <v>2</v>
      </c>
      <c r="C12" s="16">
        <v>3</v>
      </c>
      <c r="D12" s="220">
        <v>4</v>
      </c>
    </row>
    <row r="13" spans="1:4" s="20" customFormat="1" ht="14.25">
      <c r="A13" s="18" t="s">
        <v>88</v>
      </c>
      <c r="B13" s="19" t="s">
        <v>89</v>
      </c>
      <c r="C13" s="19" t="s">
        <v>90</v>
      </c>
      <c r="D13" s="159">
        <f>D14+D20+D25+D28+D39+D42</f>
        <v>1521.5</v>
      </c>
    </row>
    <row r="14" spans="1:4" s="20" customFormat="1" ht="14.25">
      <c r="A14" s="18" t="s">
        <v>88</v>
      </c>
      <c r="B14" s="19" t="s">
        <v>91</v>
      </c>
      <c r="C14" s="19" t="s">
        <v>92</v>
      </c>
      <c r="D14" s="159">
        <f>D15</f>
        <v>400</v>
      </c>
    </row>
    <row r="15" spans="1:4" s="20" customFormat="1" ht="15">
      <c r="A15" s="21" t="s">
        <v>88</v>
      </c>
      <c r="B15" s="221" t="s">
        <v>93</v>
      </c>
      <c r="C15" s="221" t="s">
        <v>94</v>
      </c>
      <c r="D15" s="160">
        <f>D16+D17+D18</f>
        <v>400</v>
      </c>
    </row>
    <row r="16" spans="1:4" s="20" customFormat="1" ht="75">
      <c r="A16" s="21" t="s">
        <v>88</v>
      </c>
      <c r="B16" s="221" t="s">
        <v>95</v>
      </c>
      <c r="C16" s="221" t="s">
        <v>96</v>
      </c>
      <c r="D16" s="160">
        <v>400</v>
      </c>
    </row>
    <row r="17" spans="1:4" s="20" customFormat="1" ht="105">
      <c r="A17" s="21" t="s">
        <v>88</v>
      </c>
      <c r="B17" s="221" t="s">
        <v>97</v>
      </c>
      <c r="C17" s="221" t="s">
        <v>98</v>
      </c>
      <c r="D17" s="160">
        <v>0</v>
      </c>
    </row>
    <row r="18" spans="1:4" s="20" customFormat="1" ht="45">
      <c r="A18" s="21" t="s">
        <v>88</v>
      </c>
      <c r="B18" s="221" t="s">
        <v>99</v>
      </c>
      <c r="C18" s="221" t="s">
        <v>100</v>
      </c>
      <c r="D18" s="160">
        <v>0</v>
      </c>
    </row>
    <row r="19" spans="1:4" s="22" customFormat="1" ht="42.75">
      <c r="A19" s="164" t="s">
        <v>88</v>
      </c>
      <c r="B19" s="119" t="s">
        <v>101</v>
      </c>
      <c r="C19" s="120" t="s">
        <v>102</v>
      </c>
      <c r="D19" s="161">
        <f>D20</f>
        <v>349.70000000000005</v>
      </c>
    </row>
    <row r="20" spans="1:4" s="121" customFormat="1" ht="28.5">
      <c r="A20" s="164" t="s">
        <v>88</v>
      </c>
      <c r="B20" s="119" t="s">
        <v>103</v>
      </c>
      <c r="C20" s="120" t="s">
        <v>104</v>
      </c>
      <c r="D20" s="161">
        <f>D21+D22+D23+D24</f>
        <v>349.70000000000005</v>
      </c>
    </row>
    <row r="21" spans="1:13" s="121" customFormat="1" ht="75" customHeight="1">
      <c r="A21" s="117" t="s">
        <v>88</v>
      </c>
      <c r="B21" s="122" t="s">
        <v>105</v>
      </c>
      <c r="C21" s="123" t="s">
        <v>106</v>
      </c>
      <c r="D21" s="162">
        <v>106.2</v>
      </c>
      <c r="I21" s="124"/>
      <c r="J21" s="125"/>
      <c r="K21" s="126"/>
      <c r="L21" s="124"/>
      <c r="M21" s="124"/>
    </row>
    <row r="22" spans="1:13" s="121" customFormat="1" ht="90" customHeight="1">
      <c r="A22" s="117" t="s">
        <v>88</v>
      </c>
      <c r="B22" s="127" t="s">
        <v>107</v>
      </c>
      <c r="C22" s="128" t="s">
        <v>108</v>
      </c>
      <c r="D22" s="162">
        <v>2.2</v>
      </c>
      <c r="I22" s="124"/>
      <c r="J22" s="125"/>
      <c r="K22" s="126"/>
      <c r="L22" s="124"/>
      <c r="M22" s="124"/>
    </row>
    <row r="23" spans="1:13" s="121" customFormat="1" ht="75" customHeight="1">
      <c r="A23" s="117" t="s">
        <v>88</v>
      </c>
      <c r="B23" s="127" t="s">
        <v>109</v>
      </c>
      <c r="C23" s="128" t="s">
        <v>110</v>
      </c>
      <c r="D23" s="162">
        <v>241.3</v>
      </c>
      <c r="I23" s="124"/>
      <c r="J23" s="124"/>
      <c r="K23" s="124"/>
      <c r="L23" s="124"/>
      <c r="M23" s="124"/>
    </row>
    <row r="24" spans="1:13" s="121" customFormat="1" ht="75" customHeight="1">
      <c r="A24" s="117" t="s">
        <v>88</v>
      </c>
      <c r="B24" s="127" t="s">
        <v>111</v>
      </c>
      <c r="C24" s="128" t="s">
        <v>112</v>
      </c>
      <c r="D24" s="162">
        <v>0</v>
      </c>
      <c r="I24" s="124"/>
      <c r="J24" s="124"/>
      <c r="K24" s="124"/>
      <c r="L24" s="124"/>
      <c r="M24" s="124"/>
    </row>
    <row r="25" spans="1:4" s="20" customFormat="1" ht="14.25">
      <c r="A25" s="18" t="s">
        <v>88</v>
      </c>
      <c r="B25" s="118" t="s">
        <v>113</v>
      </c>
      <c r="C25" s="19" t="s">
        <v>114</v>
      </c>
      <c r="D25" s="161">
        <f>D26</f>
        <v>40</v>
      </c>
    </row>
    <row r="26" spans="1:4" s="20" customFormat="1" ht="30">
      <c r="A26" s="21" t="s">
        <v>88</v>
      </c>
      <c r="B26" s="221" t="s">
        <v>115</v>
      </c>
      <c r="C26" s="221" t="s">
        <v>116</v>
      </c>
      <c r="D26" s="162">
        <f>D27</f>
        <v>40</v>
      </c>
    </row>
    <row r="27" spans="1:4" s="20" customFormat="1" ht="30">
      <c r="A27" s="21" t="s">
        <v>88</v>
      </c>
      <c r="B27" s="221" t="s">
        <v>117</v>
      </c>
      <c r="C27" s="221" t="s">
        <v>116</v>
      </c>
      <c r="D27" s="162">
        <v>40</v>
      </c>
    </row>
    <row r="28" spans="1:4" s="20" customFormat="1" ht="14.25">
      <c r="A28" s="18" t="s">
        <v>88</v>
      </c>
      <c r="B28" s="19" t="s">
        <v>118</v>
      </c>
      <c r="C28" s="19" t="s">
        <v>119</v>
      </c>
      <c r="D28" s="161">
        <f>D29+D34+D31</f>
        <v>680</v>
      </c>
    </row>
    <row r="29" spans="1:4" s="20" customFormat="1" ht="15">
      <c r="A29" s="21" t="s">
        <v>88</v>
      </c>
      <c r="B29" s="221" t="s">
        <v>120</v>
      </c>
      <c r="C29" s="221" t="s">
        <v>121</v>
      </c>
      <c r="D29" s="162">
        <f>D30</f>
        <v>115</v>
      </c>
    </row>
    <row r="30" spans="1:4" s="20" customFormat="1" ht="45">
      <c r="A30" s="21" t="s">
        <v>88</v>
      </c>
      <c r="B30" s="221" t="s">
        <v>122</v>
      </c>
      <c r="C30" s="221" t="s">
        <v>123</v>
      </c>
      <c r="D30" s="162">
        <v>115</v>
      </c>
    </row>
    <row r="31" spans="1:4" s="20" customFormat="1" ht="15">
      <c r="A31" s="21" t="s">
        <v>88</v>
      </c>
      <c r="B31" s="221" t="s">
        <v>124</v>
      </c>
      <c r="C31" s="221" t="s">
        <v>125</v>
      </c>
      <c r="D31" s="162">
        <f>D33+D32</f>
        <v>360</v>
      </c>
    </row>
    <row r="32" spans="1:4" s="20" customFormat="1" ht="15">
      <c r="A32" s="21" t="s">
        <v>88</v>
      </c>
      <c r="B32" s="221" t="s">
        <v>126</v>
      </c>
      <c r="C32" s="221" t="s">
        <v>127</v>
      </c>
      <c r="D32" s="162">
        <v>10</v>
      </c>
    </row>
    <row r="33" spans="1:4" s="20" customFormat="1" ht="15">
      <c r="A33" s="21" t="s">
        <v>88</v>
      </c>
      <c r="B33" s="221" t="s">
        <v>128</v>
      </c>
      <c r="C33" s="221" t="s">
        <v>129</v>
      </c>
      <c r="D33" s="162">
        <v>350</v>
      </c>
    </row>
    <row r="34" spans="1:4" s="20" customFormat="1" ht="15">
      <c r="A34" s="21" t="s">
        <v>88</v>
      </c>
      <c r="B34" s="221" t="s">
        <v>130</v>
      </c>
      <c r="C34" s="221" t="s">
        <v>131</v>
      </c>
      <c r="D34" s="162">
        <f>D35+D37</f>
        <v>205</v>
      </c>
    </row>
    <row r="35" spans="1:4" s="20" customFormat="1" ht="15">
      <c r="A35" s="21" t="s">
        <v>88</v>
      </c>
      <c r="B35" s="221" t="s">
        <v>132</v>
      </c>
      <c r="C35" s="221" t="s">
        <v>133</v>
      </c>
      <c r="D35" s="162">
        <f>D36</f>
        <v>125</v>
      </c>
    </row>
    <row r="36" spans="1:4" s="20" customFormat="1" ht="30">
      <c r="A36" s="21" t="s">
        <v>88</v>
      </c>
      <c r="B36" s="221" t="s">
        <v>134</v>
      </c>
      <c r="C36" s="221" t="s">
        <v>135</v>
      </c>
      <c r="D36" s="162">
        <v>125</v>
      </c>
    </row>
    <row r="37" spans="1:4" s="20" customFormat="1" ht="15">
      <c r="A37" s="21" t="s">
        <v>88</v>
      </c>
      <c r="B37" s="221" t="s">
        <v>136</v>
      </c>
      <c r="C37" s="221" t="s">
        <v>137</v>
      </c>
      <c r="D37" s="162">
        <f>D38</f>
        <v>80</v>
      </c>
    </row>
    <row r="38" spans="1:4" s="20" customFormat="1" ht="30">
      <c r="A38" s="21" t="s">
        <v>88</v>
      </c>
      <c r="B38" s="221" t="s">
        <v>138</v>
      </c>
      <c r="C38" s="221" t="s">
        <v>139</v>
      </c>
      <c r="D38" s="160">
        <v>80</v>
      </c>
    </row>
    <row r="39" spans="1:4" s="20" customFormat="1" ht="15">
      <c r="A39" s="21" t="s">
        <v>88</v>
      </c>
      <c r="B39" s="19" t="s">
        <v>140</v>
      </c>
      <c r="C39" s="19" t="s">
        <v>141</v>
      </c>
      <c r="D39" s="159">
        <f>D40</f>
        <v>11.8</v>
      </c>
    </row>
    <row r="40" spans="1:4" s="20" customFormat="1" ht="45">
      <c r="A40" s="21" t="s">
        <v>88</v>
      </c>
      <c r="B40" s="221" t="s">
        <v>142</v>
      </c>
      <c r="C40" s="221" t="s">
        <v>143</v>
      </c>
      <c r="D40" s="160">
        <f>D41</f>
        <v>11.8</v>
      </c>
    </row>
    <row r="41" spans="1:4" s="20" customFormat="1" ht="75">
      <c r="A41" s="21" t="s">
        <v>88</v>
      </c>
      <c r="B41" s="221" t="s">
        <v>144</v>
      </c>
      <c r="C41" s="221" t="s">
        <v>145</v>
      </c>
      <c r="D41" s="160">
        <v>11.8</v>
      </c>
    </row>
    <row r="42" spans="1:4" s="20" customFormat="1" ht="42.75">
      <c r="A42" s="18" t="s">
        <v>88</v>
      </c>
      <c r="B42" s="19" t="s">
        <v>146</v>
      </c>
      <c r="C42" s="19" t="s">
        <v>147</v>
      </c>
      <c r="D42" s="159">
        <f>D43</f>
        <v>40</v>
      </c>
    </row>
    <row r="43" spans="1:4" s="20" customFormat="1" ht="90">
      <c r="A43" s="21" t="s">
        <v>88</v>
      </c>
      <c r="B43" s="221" t="s">
        <v>148</v>
      </c>
      <c r="C43" s="221" t="s">
        <v>149</v>
      </c>
      <c r="D43" s="160">
        <f>D44</f>
        <v>40</v>
      </c>
    </row>
    <row r="44" spans="1:4" s="20" customFormat="1" ht="90">
      <c r="A44" s="21" t="s">
        <v>88</v>
      </c>
      <c r="B44" s="221" t="s">
        <v>150</v>
      </c>
      <c r="C44" s="221" t="s">
        <v>151</v>
      </c>
      <c r="D44" s="160">
        <f>D45</f>
        <v>40</v>
      </c>
    </row>
    <row r="45" spans="1:4" s="20" customFormat="1" ht="75">
      <c r="A45" s="21" t="s">
        <v>88</v>
      </c>
      <c r="B45" s="221" t="s">
        <v>152</v>
      </c>
      <c r="C45" s="221" t="s">
        <v>153</v>
      </c>
      <c r="D45" s="160">
        <v>40</v>
      </c>
    </row>
    <row r="46" spans="1:4" s="20" customFormat="1" ht="14.25">
      <c r="A46" s="18" t="s">
        <v>88</v>
      </c>
      <c r="B46" s="19" t="s">
        <v>154</v>
      </c>
      <c r="C46" s="19" t="s">
        <v>155</v>
      </c>
      <c r="D46" s="159">
        <f>D47</f>
        <v>2628.5</v>
      </c>
    </row>
    <row r="47" spans="1:4" s="22" customFormat="1" ht="42.75">
      <c r="A47" s="18" t="s">
        <v>88</v>
      </c>
      <c r="B47" s="19" t="s">
        <v>156</v>
      </c>
      <c r="C47" s="19" t="s">
        <v>157</v>
      </c>
      <c r="D47" s="159">
        <f>D48+D55+D61+D52</f>
        <v>2628.5</v>
      </c>
    </row>
    <row r="48" spans="1:4" s="20" customFormat="1" ht="30">
      <c r="A48" s="21" t="s">
        <v>88</v>
      </c>
      <c r="B48" s="221" t="s">
        <v>158</v>
      </c>
      <c r="C48" s="221" t="s">
        <v>159</v>
      </c>
      <c r="D48" s="160">
        <f>D49</f>
        <v>2482.2</v>
      </c>
    </row>
    <row r="49" spans="1:4" s="20" customFormat="1" ht="15">
      <c r="A49" s="21" t="s">
        <v>88</v>
      </c>
      <c r="B49" s="221" t="s">
        <v>160</v>
      </c>
      <c r="C49" s="221" t="s">
        <v>161</v>
      </c>
      <c r="D49" s="160">
        <f>D50+D51</f>
        <v>2482.2</v>
      </c>
    </row>
    <row r="50" spans="1:4" s="22" customFormat="1" ht="30">
      <c r="A50" s="21" t="s">
        <v>88</v>
      </c>
      <c r="B50" s="221" t="s">
        <v>162</v>
      </c>
      <c r="C50" s="221" t="s">
        <v>163</v>
      </c>
      <c r="D50" s="160">
        <v>416.1</v>
      </c>
    </row>
    <row r="51" spans="1:4" s="22" customFormat="1" ht="30">
      <c r="A51" s="21" t="s">
        <v>88</v>
      </c>
      <c r="B51" s="221" t="s">
        <v>162</v>
      </c>
      <c r="C51" s="221" t="s">
        <v>164</v>
      </c>
      <c r="D51" s="160">
        <v>2066.1</v>
      </c>
    </row>
    <row r="52" spans="1:4" s="20" customFormat="1" ht="30">
      <c r="A52" s="21" t="s">
        <v>88</v>
      </c>
      <c r="B52" s="221" t="s">
        <v>165</v>
      </c>
      <c r="C52" s="221" t="s">
        <v>166</v>
      </c>
      <c r="D52" s="160">
        <f>D53</f>
        <v>0</v>
      </c>
    </row>
    <row r="53" spans="1:4" s="20" customFormat="1" ht="15" customHeight="1">
      <c r="A53" s="21" t="s">
        <v>88</v>
      </c>
      <c r="B53" s="221" t="s">
        <v>167</v>
      </c>
      <c r="C53" s="221" t="s">
        <v>168</v>
      </c>
      <c r="D53" s="160">
        <f>D54</f>
        <v>0</v>
      </c>
    </row>
    <row r="54" spans="1:4" s="20" customFormat="1" ht="15">
      <c r="A54" s="21" t="s">
        <v>88</v>
      </c>
      <c r="B54" s="221" t="s">
        <v>169</v>
      </c>
      <c r="C54" s="221" t="s">
        <v>170</v>
      </c>
      <c r="D54" s="160">
        <v>0</v>
      </c>
    </row>
    <row r="55" spans="1:4" s="20" customFormat="1" ht="30" customHeight="1">
      <c r="A55" s="21" t="s">
        <v>88</v>
      </c>
      <c r="B55" s="221" t="s">
        <v>171</v>
      </c>
      <c r="C55" s="221" t="s">
        <v>172</v>
      </c>
      <c r="D55" s="160">
        <f>D58+D56</f>
        <v>146.3</v>
      </c>
    </row>
    <row r="56" spans="1:4" s="20" customFormat="1" ht="30" customHeight="1">
      <c r="A56" s="21" t="s">
        <v>88</v>
      </c>
      <c r="B56" s="221" t="s">
        <v>173</v>
      </c>
      <c r="C56" s="221" t="s">
        <v>174</v>
      </c>
      <c r="D56" s="160">
        <f>D57</f>
        <v>74.2</v>
      </c>
    </row>
    <row r="57" spans="1:4" s="20" customFormat="1" ht="45" customHeight="1">
      <c r="A57" s="21" t="s">
        <v>88</v>
      </c>
      <c r="B57" s="221" t="s">
        <v>175</v>
      </c>
      <c r="C57" s="221" t="s">
        <v>176</v>
      </c>
      <c r="D57" s="160">
        <v>74.2</v>
      </c>
    </row>
    <row r="58" spans="1:4" s="20" customFormat="1" ht="30" customHeight="1">
      <c r="A58" s="21" t="s">
        <v>88</v>
      </c>
      <c r="B58" s="221" t="s">
        <v>177</v>
      </c>
      <c r="C58" s="221" t="s">
        <v>178</v>
      </c>
      <c r="D58" s="160">
        <f>D59+D60</f>
        <v>72.10000000000001</v>
      </c>
    </row>
    <row r="59" spans="1:4" s="20" customFormat="1" ht="45" customHeight="1">
      <c r="A59" s="21" t="s">
        <v>88</v>
      </c>
      <c r="B59" s="221" t="s">
        <v>179</v>
      </c>
      <c r="C59" s="221" t="s">
        <v>180</v>
      </c>
      <c r="D59" s="160">
        <v>0.7</v>
      </c>
    </row>
    <row r="60" spans="1:4" s="20" customFormat="1" ht="45" customHeight="1">
      <c r="A60" s="21" t="s">
        <v>88</v>
      </c>
      <c r="B60" s="221" t="s">
        <v>179</v>
      </c>
      <c r="C60" s="221" t="s">
        <v>181</v>
      </c>
      <c r="D60" s="160">
        <v>71.4</v>
      </c>
    </row>
    <row r="61" spans="1:4" s="20" customFormat="1" ht="15">
      <c r="A61" s="21" t="s">
        <v>88</v>
      </c>
      <c r="B61" s="221" t="s">
        <v>182</v>
      </c>
      <c r="C61" s="221" t="s">
        <v>183</v>
      </c>
      <c r="D61" s="160">
        <f>D62+D64</f>
        <v>0</v>
      </c>
    </row>
    <row r="62" spans="1:4" s="20" customFormat="1" ht="45">
      <c r="A62" s="21" t="s">
        <v>88</v>
      </c>
      <c r="B62" s="221" t="s">
        <v>184</v>
      </c>
      <c r="C62" s="221" t="s">
        <v>185</v>
      </c>
      <c r="D62" s="160">
        <f>D63</f>
        <v>0</v>
      </c>
    </row>
    <row r="63" spans="1:4" s="20" customFormat="1" ht="60">
      <c r="A63" s="21" t="s">
        <v>88</v>
      </c>
      <c r="B63" s="221" t="s">
        <v>186</v>
      </c>
      <c r="C63" s="221" t="s">
        <v>187</v>
      </c>
      <c r="D63" s="160">
        <v>0</v>
      </c>
    </row>
    <row r="64" spans="1:4" s="20" customFormat="1" ht="15" customHeight="1">
      <c r="A64" s="21" t="s">
        <v>88</v>
      </c>
      <c r="B64" s="221" t="s">
        <v>188</v>
      </c>
      <c r="C64" s="221" t="s">
        <v>189</v>
      </c>
      <c r="D64" s="160">
        <f>D65</f>
        <v>0</v>
      </c>
    </row>
    <row r="65" spans="1:4" s="20" customFormat="1" ht="30">
      <c r="A65" s="21" t="s">
        <v>88</v>
      </c>
      <c r="B65" s="221" t="s">
        <v>190</v>
      </c>
      <c r="C65" s="221" t="s">
        <v>191</v>
      </c>
      <c r="D65" s="160">
        <v>0</v>
      </c>
    </row>
    <row r="66" spans="1:4" s="20" customFormat="1" ht="15">
      <c r="A66" s="246"/>
      <c r="B66" s="246"/>
      <c r="C66" s="19" t="s">
        <v>192</v>
      </c>
      <c r="D66" s="159">
        <f>D13+D46</f>
        <v>4150</v>
      </c>
    </row>
    <row r="67" spans="1:4" s="20" customFormat="1" ht="15">
      <c r="A67" s="23"/>
      <c r="B67" s="23"/>
      <c r="C67" s="23"/>
      <c r="D67" s="23"/>
    </row>
    <row r="68" spans="1:4" s="20" customFormat="1" ht="15">
      <c r="A68" s="23"/>
      <c r="B68" s="23"/>
      <c r="C68" s="23"/>
      <c r="D68" s="23"/>
    </row>
    <row r="69" spans="1:4" s="20" customFormat="1" ht="15">
      <c r="A69" s="23"/>
      <c r="B69" s="23"/>
      <c r="C69" s="23"/>
      <c r="D69" s="23"/>
    </row>
    <row r="70" spans="1:4" s="20" customFormat="1" ht="15">
      <c r="A70" s="23"/>
      <c r="B70" s="23"/>
      <c r="C70" s="23"/>
      <c r="D70" s="23"/>
    </row>
    <row r="71" spans="1:4" s="20" customFormat="1" ht="15">
      <c r="A71" s="23"/>
      <c r="B71" s="23"/>
      <c r="C71" s="23"/>
      <c r="D71" s="23"/>
    </row>
    <row r="72" spans="1:4" s="20" customFormat="1" ht="15">
      <c r="A72" s="23"/>
      <c r="B72" s="23"/>
      <c r="C72" s="23"/>
      <c r="D72" s="23"/>
    </row>
    <row r="73" spans="1:4" s="20" customFormat="1" ht="15">
      <c r="A73" s="23"/>
      <c r="B73" s="23"/>
      <c r="C73" s="23"/>
      <c r="D73" s="23"/>
    </row>
    <row r="74" spans="1:4" s="20" customFormat="1" ht="15">
      <c r="A74" s="23"/>
      <c r="B74" s="23"/>
      <c r="C74" s="23"/>
      <c r="D74" s="23"/>
    </row>
    <row r="75" spans="1:4" s="20" customFormat="1" ht="15">
      <c r="A75" s="23"/>
      <c r="B75" s="23"/>
      <c r="C75" s="23"/>
      <c r="D75" s="23"/>
    </row>
    <row r="76" spans="1:4" s="20" customFormat="1" ht="15">
      <c r="A76" s="23"/>
      <c r="B76" s="23"/>
      <c r="C76" s="23"/>
      <c r="D76" s="23"/>
    </row>
    <row r="77" spans="1:4" s="20" customFormat="1" ht="15">
      <c r="A77" s="23"/>
      <c r="B77" s="23"/>
      <c r="C77" s="23"/>
      <c r="D77" s="23"/>
    </row>
    <row r="78" spans="1:4" s="20" customFormat="1" ht="15">
      <c r="A78" s="23"/>
      <c r="B78" s="23"/>
      <c r="C78" s="23"/>
      <c r="D78" s="23"/>
    </row>
    <row r="79" spans="1:4" s="20" customFormat="1" ht="15">
      <c r="A79" s="23"/>
      <c r="B79" s="23"/>
      <c r="C79" s="23"/>
      <c r="D79" s="23"/>
    </row>
    <row r="80" spans="1:4" s="20" customFormat="1" ht="15">
      <c r="A80" s="23"/>
      <c r="B80" s="23"/>
      <c r="C80" s="23"/>
      <c r="D80" s="23"/>
    </row>
    <row r="81" spans="1:4" s="20" customFormat="1" ht="15">
      <c r="A81" s="23"/>
      <c r="B81" s="23"/>
      <c r="C81" s="23"/>
      <c r="D81" s="23"/>
    </row>
    <row r="82" spans="1:4" s="20" customFormat="1" ht="15">
      <c r="A82" s="23"/>
      <c r="B82" s="23"/>
      <c r="C82" s="23"/>
      <c r="D82" s="23"/>
    </row>
    <row r="83" spans="1:4" s="20" customFormat="1" ht="15">
      <c r="A83" s="23"/>
      <c r="B83" s="23"/>
      <c r="C83" s="23"/>
      <c r="D83" s="23"/>
    </row>
    <row r="84" spans="1:4" s="20" customFormat="1" ht="15">
      <c r="A84" s="23"/>
      <c r="B84" s="23"/>
      <c r="C84" s="23"/>
      <c r="D84" s="23"/>
    </row>
    <row r="85" spans="1:4" s="20" customFormat="1" ht="15">
      <c r="A85" s="23"/>
      <c r="B85" s="23"/>
      <c r="C85" s="23"/>
      <c r="D85" s="23"/>
    </row>
    <row r="86" spans="1:4" s="20" customFormat="1" ht="15">
      <c r="A86" s="23"/>
      <c r="B86" s="23"/>
      <c r="C86" s="23"/>
      <c r="D86" s="23"/>
    </row>
    <row r="87" spans="1:4" s="20" customFormat="1" ht="15">
      <c r="A87" s="23"/>
      <c r="B87" s="23"/>
      <c r="C87" s="23"/>
      <c r="D87" s="23"/>
    </row>
    <row r="88" spans="1:4" s="20" customFormat="1" ht="15">
      <c r="A88" s="23"/>
      <c r="B88" s="23"/>
      <c r="C88" s="23"/>
      <c r="D88" s="23"/>
    </row>
    <row r="89" spans="1:4" s="20" customFormat="1" ht="15">
      <c r="A89" s="23"/>
      <c r="B89" s="23"/>
      <c r="C89" s="23"/>
      <c r="D89" s="23"/>
    </row>
    <row r="90" spans="1:4" s="20" customFormat="1" ht="15">
      <c r="A90" s="23"/>
      <c r="B90" s="23"/>
      <c r="C90" s="23"/>
      <c r="D90" s="23"/>
    </row>
    <row r="91" spans="1:4" s="20" customFormat="1" ht="15">
      <c r="A91" s="23"/>
      <c r="B91" s="23"/>
      <c r="C91" s="23"/>
      <c r="D91" s="23"/>
    </row>
    <row r="92" spans="1:4" s="20" customFormat="1" ht="15">
      <c r="A92" s="23"/>
      <c r="B92" s="23"/>
      <c r="C92" s="23"/>
      <c r="D92" s="23"/>
    </row>
    <row r="93" spans="1:4" s="20" customFormat="1" ht="15">
      <c r="A93" s="23"/>
      <c r="B93" s="23"/>
      <c r="C93" s="23"/>
      <c r="D93" s="23"/>
    </row>
    <row r="94" spans="1:4" s="20" customFormat="1" ht="15">
      <c r="A94" s="23"/>
      <c r="B94" s="23"/>
      <c r="C94" s="23"/>
      <c r="D94" s="23"/>
    </row>
    <row r="95" spans="1:4" s="20" customFormat="1" ht="15">
      <c r="A95" s="23"/>
      <c r="B95" s="23"/>
      <c r="C95" s="23"/>
      <c r="D95" s="23"/>
    </row>
    <row r="96" spans="1:4" s="20" customFormat="1" ht="15">
      <c r="A96" s="23"/>
      <c r="B96" s="23"/>
      <c r="C96" s="23"/>
      <c r="D96" s="23"/>
    </row>
    <row r="97" spans="1:4" s="20" customFormat="1" ht="15">
      <c r="A97" s="23"/>
      <c r="B97" s="23"/>
      <c r="C97" s="23"/>
      <c r="D97" s="23"/>
    </row>
    <row r="98" spans="1:4" s="20" customFormat="1" ht="15">
      <c r="A98" s="23"/>
      <c r="B98" s="23"/>
      <c r="C98" s="23"/>
      <c r="D98" s="23"/>
    </row>
    <row r="99" spans="1:4" s="20" customFormat="1" ht="15">
      <c r="A99" s="23"/>
      <c r="B99" s="23"/>
      <c r="C99" s="23"/>
      <c r="D99" s="23"/>
    </row>
    <row r="100" spans="1:4" s="20" customFormat="1" ht="15">
      <c r="A100" s="23"/>
      <c r="B100" s="23"/>
      <c r="C100" s="23"/>
      <c r="D100" s="23"/>
    </row>
    <row r="101" spans="1:4" s="20" customFormat="1" ht="15">
      <c r="A101" s="23"/>
      <c r="B101" s="23"/>
      <c r="C101" s="23"/>
      <c r="D101" s="23"/>
    </row>
    <row r="102" spans="1:4" s="20" customFormat="1" ht="15">
      <c r="A102" s="23"/>
      <c r="B102" s="23"/>
      <c r="C102" s="23"/>
      <c r="D102" s="23"/>
    </row>
    <row r="103" spans="1:4" s="20" customFormat="1" ht="15">
      <c r="A103" s="23"/>
      <c r="B103" s="23"/>
      <c r="C103" s="23"/>
      <c r="D103" s="23"/>
    </row>
    <row r="104" spans="1:4" s="20" customFormat="1" ht="15">
      <c r="A104" s="23"/>
      <c r="B104" s="23"/>
      <c r="C104" s="23"/>
      <c r="D104" s="23"/>
    </row>
    <row r="105" spans="1:4" s="20" customFormat="1" ht="15">
      <c r="A105" s="23"/>
      <c r="B105" s="23"/>
      <c r="C105" s="23"/>
      <c r="D105" s="23"/>
    </row>
    <row r="106" spans="1:4" s="20" customFormat="1" ht="12.75">
      <c r="A106" s="198"/>
      <c r="B106" s="198"/>
      <c r="C106" s="198"/>
      <c r="D106" s="198"/>
    </row>
    <row r="107" spans="1:4" s="20" customFormat="1" ht="12.75">
      <c r="A107" s="198"/>
      <c r="B107" s="198"/>
      <c r="C107" s="198"/>
      <c r="D107" s="198"/>
    </row>
    <row r="108" spans="1:4" s="20" customFormat="1" ht="12.75">
      <c r="A108" s="198"/>
      <c r="B108" s="198"/>
      <c r="C108" s="198"/>
      <c r="D108" s="198"/>
    </row>
    <row r="109" spans="1:4" s="20" customFormat="1" ht="12.75">
      <c r="A109" s="198"/>
      <c r="B109" s="198"/>
      <c r="C109" s="198"/>
      <c r="D109" s="198"/>
    </row>
    <row r="110" spans="1:4" s="20" customFormat="1" ht="12.75">
      <c r="A110" s="198"/>
      <c r="B110" s="198"/>
      <c r="C110" s="198"/>
      <c r="D110" s="198"/>
    </row>
    <row r="111" spans="1:4" s="20" customFormat="1" ht="12.75">
      <c r="A111" s="198"/>
      <c r="B111" s="198"/>
      <c r="C111" s="198"/>
      <c r="D111" s="198"/>
    </row>
    <row r="112" spans="1:4" s="20" customFormat="1" ht="12.75">
      <c r="A112" s="198"/>
      <c r="B112" s="198"/>
      <c r="C112" s="198"/>
      <c r="D112" s="198"/>
    </row>
    <row r="113" spans="1:4" s="20" customFormat="1" ht="12.75">
      <c r="A113" s="198"/>
      <c r="B113" s="198"/>
      <c r="C113" s="198"/>
      <c r="D113" s="198"/>
    </row>
    <row r="114" spans="1:4" s="20" customFormat="1" ht="12.75">
      <c r="A114" s="198"/>
      <c r="B114" s="198"/>
      <c r="C114" s="198"/>
      <c r="D114" s="198"/>
    </row>
    <row r="115" spans="1:4" s="20" customFormat="1" ht="12.75">
      <c r="A115" s="198"/>
      <c r="B115" s="198"/>
      <c r="C115" s="198"/>
      <c r="D115" s="198"/>
    </row>
    <row r="116" spans="1:4" s="20" customFormat="1" ht="12.75">
      <c r="A116" s="198"/>
      <c r="B116" s="198"/>
      <c r="C116" s="198"/>
      <c r="D116" s="198"/>
    </row>
    <row r="117" spans="1:4" s="20" customFormat="1" ht="12.75">
      <c r="A117" s="198"/>
      <c r="B117" s="198"/>
      <c r="C117" s="198"/>
      <c r="D117" s="198"/>
    </row>
    <row r="118" spans="1:4" s="20" customFormat="1" ht="12.75">
      <c r="A118" s="198"/>
      <c r="B118" s="198"/>
      <c r="C118" s="198"/>
      <c r="D118" s="198"/>
    </row>
    <row r="119" spans="1:4" s="20" customFormat="1" ht="12.75">
      <c r="A119" s="198"/>
      <c r="B119" s="198"/>
      <c r="C119" s="198"/>
      <c r="D119" s="198"/>
    </row>
    <row r="120" spans="1:4" s="20" customFormat="1" ht="12.75">
      <c r="A120" s="198"/>
      <c r="B120" s="198"/>
      <c r="C120" s="198"/>
      <c r="D120" s="198"/>
    </row>
    <row r="121" spans="1:4" s="20" customFormat="1" ht="12.75">
      <c r="A121" s="198"/>
      <c r="B121" s="198"/>
      <c r="C121" s="198"/>
      <c r="D121" s="198"/>
    </row>
    <row r="122" spans="1:4" s="20" customFormat="1" ht="12.75">
      <c r="A122" s="198"/>
      <c r="B122" s="198"/>
      <c r="C122" s="198"/>
      <c r="D122" s="198"/>
    </row>
    <row r="123" spans="1:4" s="20" customFormat="1" ht="12.75">
      <c r="A123" s="198"/>
      <c r="B123" s="198"/>
      <c r="C123" s="198"/>
      <c r="D123" s="198"/>
    </row>
    <row r="124" spans="1:4" s="20" customFormat="1" ht="12.75">
      <c r="A124" s="198"/>
      <c r="B124" s="198"/>
      <c r="C124" s="198"/>
      <c r="D124" s="198"/>
    </row>
    <row r="125" spans="1:4" s="20" customFormat="1" ht="12.75">
      <c r="A125" s="199"/>
      <c r="B125" s="199"/>
      <c r="C125" s="199"/>
      <c r="D125" s="199"/>
    </row>
    <row r="126" spans="1:4" s="20" customFormat="1" ht="12.75">
      <c r="A126" s="199"/>
      <c r="B126" s="199"/>
      <c r="C126" s="199"/>
      <c r="D126" s="199"/>
    </row>
    <row r="127" spans="1:4" s="20" customFormat="1" ht="12.75">
      <c r="A127" s="199"/>
      <c r="B127" s="199"/>
      <c r="C127" s="199"/>
      <c r="D127" s="199"/>
    </row>
    <row r="128" spans="1:4" s="20" customFormat="1" ht="12.75">
      <c r="A128" s="199"/>
      <c r="B128" s="199"/>
      <c r="C128" s="199"/>
      <c r="D128" s="199"/>
    </row>
    <row r="129" spans="1:4" s="20" customFormat="1" ht="12.75">
      <c r="A129" s="199"/>
      <c r="B129" s="199"/>
      <c r="C129" s="199"/>
      <c r="D129" s="199"/>
    </row>
    <row r="130" spans="1:4" s="20" customFormat="1" ht="12.75">
      <c r="A130" s="199"/>
      <c r="B130" s="199"/>
      <c r="C130" s="199"/>
      <c r="D130" s="199"/>
    </row>
    <row r="131" spans="1:4" s="20" customFormat="1" ht="12.75">
      <c r="A131" s="199"/>
      <c r="B131" s="199"/>
      <c r="C131" s="199"/>
      <c r="D131" s="199"/>
    </row>
    <row r="132" spans="1:4" s="20" customFormat="1" ht="12.75">
      <c r="A132" s="199"/>
      <c r="B132" s="199"/>
      <c r="C132" s="199"/>
      <c r="D132" s="199"/>
    </row>
    <row r="133" spans="1:4" s="20" customFormat="1" ht="12.75">
      <c r="A133" s="199"/>
      <c r="B133" s="199"/>
      <c r="C133" s="199"/>
      <c r="D133" s="199"/>
    </row>
    <row r="134" spans="1:4" s="20" customFormat="1" ht="12.75">
      <c r="A134" s="199"/>
      <c r="B134" s="199"/>
      <c r="C134" s="199"/>
      <c r="D134" s="199"/>
    </row>
    <row r="135" spans="1:4" s="20" customFormat="1" ht="12.75">
      <c r="A135" s="199"/>
      <c r="B135" s="199"/>
      <c r="C135" s="199"/>
      <c r="D135" s="199"/>
    </row>
    <row r="136" spans="1:4" s="20" customFormat="1" ht="12.75">
      <c r="A136" s="199"/>
      <c r="B136" s="199"/>
      <c r="C136" s="199"/>
      <c r="D136" s="199"/>
    </row>
    <row r="137" spans="1:4" s="20" customFormat="1" ht="12.75">
      <c r="A137" s="199"/>
      <c r="B137" s="199"/>
      <c r="C137" s="199"/>
      <c r="D137" s="199"/>
    </row>
    <row r="138" spans="1:4" s="20" customFormat="1" ht="12.75">
      <c r="A138" s="199"/>
      <c r="B138" s="199"/>
      <c r="C138" s="199"/>
      <c r="D138" s="199"/>
    </row>
    <row r="139" spans="1:4" s="20" customFormat="1" ht="12.75">
      <c r="A139" s="199"/>
      <c r="B139" s="199"/>
      <c r="C139" s="199"/>
      <c r="D139" s="199"/>
    </row>
    <row r="140" spans="1:4" s="20" customFormat="1" ht="12.75">
      <c r="A140" s="199"/>
      <c r="B140" s="199"/>
      <c r="C140" s="199"/>
      <c r="D140" s="199"/>
    </row>
    <row r="141" spans="1:4" s="20" customFormat="1" ht="12.75">
      <c r="A141" s="199"/>
      <c r="B141" s="199"/>
      <c r="C141" s="199"/>
      <c r="D141" s="199"/>
    </row>
    <row r="142" spans="1:4" s="20" customFormat="1" ht="12.75">
      <c r="A142" s="199"/>
      <c r="B142" s="199"/>
      <c r="C142" s="199"/>
      <c r="D142" s="199"/>
    </row>
    <row r="143" spans="1:4" s="20" customFormat="1" ht="12.75">
      <c r="A143" s="199"/>
      <c r="B143" s="199"/>
      <c r="C143" s="199"/>
      <c r="D143" s="199"/>
    </row>
    <row r="144" spans="1:4" s="20" customFormat="1" ht="12.75">
      <c r="A144" s="199"/>
      <c r="B144" s="199"/>
      <c r="C144" s="199"/>
      <c r="D144" s="199"/>
    </row>
    <row r="145" spans="1:4" s="20" customFormat="1" ht="12.75">
      <c r="A145" s="199"/>
      <c r="B145" s="199"/>
      <c r="C145" s="199"/>
      <c r="D145" s="199"/>
    </row>
    <row r="146" spans="1:4" s="20" customFormat="1" ht="12.75">
      <c r="A146" s="199"/>
      <c r="B146" s="199"/>
      <c r="C146" s="199"/>
      <c r="D146" s="199"/>
    </row>
    <row r="147" spans="1:4" s="20" customFormat="1" ht="12.75">
      <c r="A147" s="199"/>
      <c r="B147" s="199"/>
      <c r="C147" s="199"/>
      <c r="D147" s="199"/>
    </row>
    <row r="148" spans="1:4" s="20" customFormat="1" ht="12.75">
      <c r="A148" s="199"/>
      <c r="B148" s="199"/>
      <c r="C148" s="199"/>
      <c r="D148" s="199"/>
    </row>
    <row r="149" spans="1:4" s="20" customFormat="1" ht="12.75">
      <c r="A149" s="199"/>
      <c r="B149" s="199"/>
      <c r="C149" s="199"/>
      <c r="D149" s="199"/>
    </row>
    <row r="150" spans="1:4" s="20" customFormat="1" ht="12.75">
      <c r="A150" s="199"/>
      <c r="B150" s="199"/>
      <c r="C150" s="199"/>
      <c r="D150" s="199"/>
    </row>
    <row r="151" spans="1:4" s="20" customFormat="1" ht="12.75">
      <c r="A151" s="199"/>
      <c r="B151" s="199"/>
      <c r="C151" s="199"/>
      <c r="D151" s="199"/>
    </row>
    <row r="152" spans="1:4" s="20" customFormat="1" ht="12.75">
      <c r="A152" s="199"/>
      <c r="B152" s="199"/>
      <c r="C152" s="199"/>
      <c r="D152" s="199"/>
    </row>
    <row r="153" spans="1:4" s="20" customFormat="1" ht="12.75">
      <c r="A153" s="199"/>
      <c r="B153" s="199"/>
      <c r="C153" s="199"/>
      <c r="D153" s="199"/>
    </row>
    <row r="154" spans="1:4" s="20" customFormat="1" ht="12.75">
      <c r="A154" s="199"/>
      <c r="B154" s="199"/>
      <c r="C154" s="199"/>
      <c r="D154" s="199"/>
    </row>
    <row r="155" spans="1:4" s="20" customFormat="1" ht="12.75">
      <c r="A155" s="199"/>
      <c r="B155" s="199"/>
      <c r="C155" s="199"/>
      <c r="D155" s="199"/>
    </row>
    <row r="156" spans="1:4" s="20" customFormat="1" ht="12.75">
      <c r="A156" s="199"/>
      <c r="B156" s="199"/>
      <c r="C156" s="199"/>
      <c r="D156" s="199"/>
    </row>
    <row r="157" spans="1:4" s="20" customFormat="1" ht="12.75">
      <c r="A157" s="199"/>
      <c r="B157" s="199"/>
      <c r="C157" s="199"/>
      <c r="D157" s="199"/>
    </row>
    <row r="158" spans="1:4" s="20" customFormat="1" ht="12.75">
      <c r="A158" s="199"/>
      <c r="B158" s="199"/>
      <c r="C158" s="199"/>
      <c r="D158" s="199"/>
    </row>
    <row r="159" spans="1:4" s="20" customFormat="1" ht="12.75">
      <c r="A159" s="199"/>
      <c r="B159" s="199"/>
      <c r="C159" s="199"/>
      <c r="D159" s="199"/>
    </row>
    <row r="160" spans="1:4" s="20" customFormat="1" ht="12.75">
      <c r="A160" s="199"/>
      <c r="B160" s="199"/>
      <c r="C160" s="199"/>
      <c r="D160" s="199"/>
    </row>
    <row r="161" spans="1:4" s="20" customFormat="1" ht="12.75">
      <c r="A161" s="199"/>
      <c r="B161" s="199"/>
      <c r="C161" s="199"/>
      <c r="D161" s="199"/>
    </row>
    <row r="162" spans="1:4" s="20" customFormat="1" ht="12.75">
      <c r="A162" s="199"/>
      <c r="B162" s="199"/>
      <c r="C162" s="199"/>
      <c r="D162" s="199"/>
    </row>
    <row r="163" spans="1:4" s="20" customFormat="1" ht="12.75">
      <c r="A163" s="199"/>
      <c r="B163" s="199"/>
      <c r="C163" s="199"/>
      <c r="D163" s="199"/>
    </row>
    <row r="164" spans="1:4" s="20" customFormat="1" ht="12.75">
      <c r="A164" s="199"/>
      <c r="B164" s="199"/>
      <c r="C164" s="199"/>
      <c r="D164" s="199"/>
    </row>
    <row r="165" spans="1:4" s="20" customFormat="1" ht="12.75">
      <c r="A165" s="199"/>
      <c r="B165" s="199"/>
      <c r="C165" s="199"/>
      <c r="D165" s="199"/>
    </row>
    <row r="166" spans="1:4" s="20" customFormat="1" ht="12.75">
      <c r="A166" s="199"/>
      <c r="B166" s="199"/>
      <c r="C166" s="199"/>
      <c r="D166" s="199"/>
    </row>
    <row r="167" spans="1:4" s="20" customFormat="1" ht="12.75">
      <c r="A167" s="199"/>
      <c r="B167" s="199"/>
      <c r="C167" s="199"/>
      <c r="D167" s="199"/>
    </row>
  </sheetData>
  <sheetProtection/>
  <mergeCells count="5">
    <mergeCell ref="A11:B11"/>
    <mergeCell ref="A66:B66"/>
    <mergeCell ref="A7:D7"/>
    <mergeCell ref="A8:D8"/>
    <mergeCell ref="A9:D9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5.75390625" style="6" customWidth="1"/>
    <col min="2" max="2" width="25.75390625" style="6" customWidth="1"/>
    <col min="3" max="3" width="58.75390625" style="6" customWidth="1"/>
    <col min="4" max="5" width="11.75390625" style="6" customWidth="1"/>
  </cols>
  <sheetData>
    <row r="1" spans="1:5" ht="15">
      <c r="A1" s="13"/>
      <c r="B1" s="14"/>
      <c r="C1" s="24"/>
      <c r="D1" s="24"/>
      <c r="E1" s="219" t="s">
        <v>193</v>
      </c>
    </row>
    <row r="2" spans="1:5" ht="15">
      <c r="A2" s="13"/>
      <c r="B2" s="14"/>
      <c r="C2" s="24"/>
      <c r="D2" s="24"/>
      <c r="E2" s="219" t="s">
        <v>1</v>
      </c>
    </row>
    <row r="3" spans="1:5" ht="15">
      <c r="A3" s="13"/>
      <c r="B3" s="14"/>
      <c r="C3" s="24"/>
      <c r="D3" s="24"/>
      <c r="E3" s="219" t="s">
        <v>2</v>
      </c>
    </row>
    <row r="4" spans="1:5" ht="15">
      <c r="A4" s="13"/>
      <c r="B4" s="14"/>
      <c r="C4" s="24"/>
      <c r="D4" s="24"/>
      <c r="E4" s="219" t="s">
        <v>3</v>
      </c>
    </row>
    <row r="5" spans="1:4" ht="15">
      <c r="A5" s="13"/>
      <c r="B5" s="14"/>
      <c r="C5" s="243"/>
      <c r="D5" s="243"/>
    </row>
    <row r="6" spans="1:5" ht="15">
      <c r="A6" s="13"/>
      <c r="B6" s="14"/>
      <c r="C6" s="13"/>
      <c r="D6" s="13"/>
      <c r="E6" s="13"/>
    </row>
    <row r="7" spans="1:5" ht="14.25">
      <c r="A7" s="244" t="s">
        <v>194</v>
      </c>
      <c r="B7" s="244"/>
      <c r="C7" s="244"/>
      <c r="D7" s="244"/>
      <c r="E7" s="244"/>
    </row>
    <row r="8" spans="1:5" ht="14.25">
      <c r="A8" s="244" t="s">
        <v>83</v>
      </c>
      <c r="B8" s="244"/>
      <c r="C8" s="244"/>
      <c r="D8" s="244"/>
      <c r="E8" s="244"/>
    </row>
    <row r="9" spans="1:5" ht="14.25">
      <c r="A9" s="244" t="s">
        <v>195</v>
      </c>
      <c r="B9" s="244"/>
      <c r="C9" s="244"/>
      <c r="D9" s="244"/>
      <c r="E9" s="244"/>
    </row>
    <row r="10" spans="1:5" ht="15">
      <c r="A10" s="13"/>
      <c r="B10" s="14"/>
      <c r="C10" s="13"/>
      <c r="D10" s="219"/>
      <c r="E10" s="219" t="s">
        <v>30</v>
      </c>
    </row>
    <row r="11" spans="1:5" ht="45">
      <c r="A11" s="245" t="s">
        <v>85</v>
      </c>
      <c r="B11" s="245"/>
      <c r="C11" s="220" t="s">
        <v>86</v>
      </c>
      <c r="D11" s="15">
        <v>2017</v>
      </c>
      <c r="E11" s="15">
        <v>2018</v>
      </c>
    </row>
    <row r="12" spans="1:5" ht="15">
      <c r="A12" s="220">
        <v>1</v>
      </c>
      <c r="B12" s="220">
        <v>2</v>
      </c>
      <c r="C12" s="16">
        <v>3</v>
      </c>
      <c r="D12" s="220">
        <v>4</v>
      </c>
      <c r="E12" s="220">
        <v>5</v>
      </c>
    </row>
    <row r="13" spans="1:5" ht="14.25">
      <c r="A13" s="18" t="s">
        <v>88</v>
      </c>
      <c r="B13" s="19" t="s">
        <v>89</v>
      </c>
      <c r="C13" s="19" t="s">
        <v>90</v>
      </c>
      <c r="D13" s="159">
        <f>D14+D20+D25+D28+D39+D42</f>
        <v>1462</v>
      </c>
      <c r="E13" s="159">
        <f>E14+E20+E25+E28+E39+E42</f>
        <v>1378.3999999999999</v>
      </c>
    </row>
    <row r="14" spans="1:5" ht="14.25">
      <c r="A14" s="18" t="s">
        <v>88</v>
      </c>
      <c r="B14" s="19" t="s">
        <v>91</v>
      </c>
      <c r="C14" s="19" t="s">
        <v>92</v>
      </c>
      <c r="D14" s="159">
        <f>D15</f>
        <v>400</v>
      </c>
      <c r="E14" s="159">
        <f>E15</f>
        <v>400</v>
      </c>
    </row>
    <row r="15" spans="1:5" ht="15">
      <c r="A15" s="21" t="s">
        <v>88</v>
      </c>
      <c r="B15" s="221" t="s">
        <v>93</v>
      </c>
      <c r="C15" s="221" t="s">
        <v>94</v>
      </c>
      <c r="D15" s="160">
        <f>D16+D17+D18</f>
        <v>400</v>
      </c>
      <c r="E15" s="160">
        <f>E16+E17+E18</f>
        <v>400</v>
      </c>
    </row>
    <row r="16" spans="1:5" ht="75">
      <c r="A16" s="21" t="s">
        <v>88</v>
      </c>
      <c r="B16" s="221" t="s">
        <v>95</v>
      </c>
      <c r="C16" s="221" t="s">
        <v>96</v>
      </c>
      <c r="D16" s="160">
        <v>400</v>
      </c>
      <c r="E16" s="160">
        <v>400</v>
      </c>
    </row>
    <row r="17" spans="1:9" ht="105">
      <c r="A17" s="21" t="s">
        <v>88</v>
      </c>
      <c r="B17" s="221" t="s">
        <v>97</v>
      </c>
      <c r="C17" s="221" t="s">
        <v>98</v>
      </c>
      <c r="D17" s="160">
        <v>0</v>
      </c>
      <c r="E17" s="160">
        <v>0</v>
      </c>
      <c r="I17" s="25"/>
    </row>
    <row r="18" spans="1:5" ht="45">
      <c r="A18" s="21" t="s">
        <v>88</v>
      </c>
      <c r="B18" s="221" t="s">
        <v>99</v>
      </c>
      <c r="C18" s="221" t="s">
        <v>196</v>
      </c>
      <c r="D18" s="160">
        <v>0</v>
      </c>
      <c r="E18" s="160">
        <v>0</v>
      </c>
    </row>
    <row r="19" spans="1:5" s="2" customFormat="1" ht="42.75">
      <c r="A19" s="164" t="s">
        <v>88</v>
      </c>
      <c r="B19" s="119" t="s">
        <v>101</v>
      </c>
      <c r="C19" s="120" t="s">
        <v>102</v>
      </c>
      <c r="D19" s="161">
        <f>D20</f>
        <v>289.9</v>
      </c>
      <c r="E19" s="161">
        <f>E20</f>
        <v>242.6</v>
      </c>
    </row>
    <row r="20" spans="1:5" ht="28.5">
      <c r="A20" s="164" t="s">
        <v>88</v>
      </c>
      <c r="B20" s="119" t="s">
        <v>103</v>
      </c>
      <c r="C20" s="120" t="s">
        <v>104</v>
      </c>
      <c r="D20" s="161">
        <f>D21+D22+D23+D24</f>
        <v>289.9</v>
      </c>
      <c r="E20" s="161">
        <f>E21+E22+E23+E24</f>
        <v>242.6</v>
      </c>
    </row>
    <row r="21" spans="1:5" ht="75">
      <c r="A21" s="117" t="s">
        <v>88</v>
      </c>
      <c r="B21" s="122" t="s">
        <v>105</v>
      </c>
      <c r="C21" s="123" t="s">
        <v>106</v>
      </c>
      <c r="D21" s="162">
        <v>101.1</v>
      </c>
      <c r="E21" s="162">
        <v>96.2</v>
      </c>
    </row>
    <row r="22" spans="1:5" ht="90">
      <c r="A22" s="117" t="s">
        <v>88</v>
      </c>
      <c r="B22" s="127" t="s">
        <v>107</v>
      </c>
      <c r="C22" s="128" t="s">
        <v>108</v>
      </c>
      <c r="D22" s="162">
        <v>2</v>
      </c>
      <c r="E22" s="162">
        <v>1.8</v>
      </c>
    </row>
    <row r="23" spans="1:5" ht="75">
      <c r="A23" s="117" t="s">
        <v>88</v>
      </c>
      <c r="B23" s="127" t="s">
        <v>109</v>
      </c>
      <c r="C23" s="128" t="s">
        <v>110</v>
      </c>
      <c r="D23" s="162">
        <v>186.8</v>
      </c>
      <c r="E23" s="162">
        <v>144.6</v>
      </c>
    </row>
    <row r="24" spans="1:5" ht="75">
      <c r="A24" s="117" t="s">
        <v>88</v>
      </c>
      <c r="B24" s="127" t="s">
        <v>111</v>
      </c>
      <c r="C24" s="128" t="s">
        <v>112</v>
      </c>
      <c r="D24" s="162">
        <v>0</v>
      </c>
      <c r="E24" s="162">
        <v>0</v>
      </c>
    </row>
    <row r="25" spans="1:5" ht="14.25">
      <c r="A25" s="18" t="s">
        <v>88</v>
      </c>
      <c r="B25" s="118" t="s">
        <v>113</v>
      </c>
      <c r="C25" s="19" t="s">
        <v>114</v>
      </c>
      <c r="D25" s="161">
        <f>D26</f>
        <v>40</v>
      </c>
      <c r="E25" s="161">
        <f>E26</f>
        <v>0</v>
      </c>
    </row>
    <row r="26" spans="1:5" ht="30">
      <c r="A26" s="21" t="s">
        <v>88</v>
      </c>
      <c r="B26" s="221" t="s">
        <v>115</v>
      </c>
      <c r="C26" s="221" t="s">
        <v>116</v>
      </c>
      <c r="D26" s="162">
        <f>D27</f>
        <v>40</v>
      </c>
      <c r="E26" s="162">
        <f>E27</f>
        <v>0</v>
      </c>
    </row>
    <row r="27" spans="1:5" ht="30">
      <c r="A27" s="21" t="s">
        <v>88</v>
      </c>
      <c r="B27" s="221" t="s">
        <v>117</v>
      </c>
      <c r="C27" s="221" t="s">
        <v>116</v>
      </c>
      <c r="D27" s="162">
        <v>40</v>
      </c>
      <c r="E27" s="162">
        <v>0</v>
      </c>
    </row>
    <row r="28" spans="1:5" ht="14.25">
      <c r="A28" s="18" t="s">
        <v>88</v>
      </c>
      <c r="B28" s="19" t="s">
        <v>118</v>
      </c>
      <c r="C28" s="19" t="s">
        <v>119</v>
      </c>
      <c r="D28" s="161">
        <f>D29+D34+D31</f>
        <v>680</v>
      </c>
      <c r="E28" s="161">
        <f>E29+E34+E31</f>
        <v>680</v>
      </c>
    </row>
    <row r="29" spans="1:5" ht="15">
      <c r="A29" s="21" t="s">
        <v>88</v>
      </c>
      <c r="B29" s="221" t="s">
        <v>120</v>
      </c>
      <c r="C29" s="221" t="s">
        <v>121</v>
      </c>
      <c r="D29" s="162">
        <f>D30</f>
        <v>115</v>
      </c>
      <c r="E29" s="162">
        <f>E30</f>
        <v>115</v>
      </c>
    </row>
    <row r="30" spans="1:5" ht="45">
      <c r="A30" s="21" t="s">
        <v>88</v>
      </c>
      <c r="B30" s="221" t="s">
        <v>122</v>
      </c>
      <c r="C30" s="221" t="s">
        <v>123</v>
      </c>
      <c r="D30" s="162">
        <v>115</v>
      </c>
      <c r="E30" s="162">
        <v>115</v>
      </c>
    </row>
    <row r="31" spans="1:5" ht="15">
      <c r="A31" s="21" t="s">
        <v>88</v>
      </c>
      <c r="B31" s="221" t="s">
        <v>124</v>
      </c>
      <c r="C31" s="221" t="s">
        <v>125</v>
      </c>
      <c r="D31" s="162">
        <f>D33+D32</f>
        <v>360</v>
      </c>
      <c r="E31" s="162">
        <f>E33+E32</f>
        <v>360</v>
      </c>
    </row>
    <row r="32" spans="1:5" ht="15">
      <c r="A32" s="21" t="s">
        <v>88</v>
      </c>
      <c r="B32" s="221" t="s">
        <v>126</v>
      </c>
      <c r="C32" s="221" t="s">
        <v>127</v>
      </c>
      <c r="D32" s="162">
        <v>10</v>
      </c>
      <c r="E32" s="162">
        <v>10</v>
      </c>
    </row>
    <row r="33" spans="1:5" ht="15">
      <c r="A33" s="21" t="s">
        <v>88</v>
      </c>
      <c r="B33" s="221" t="s">
        <v>128</v>
      </c>
      <c r="C33" s="221" t="s">
        <v>129</v>
      </c>
      <c r="D33" s="162">
        <v>350</v>
      </c>
      <c r="E33" s="162">
        <v>350</v>
      </c>
    </row>
    <row r="34" spans="1:5" ht="15">
      <c r="A34" s="21" t="s">
        <v>88</v>
      </c>
      <c r="B34" s="221" t="s">
        <v>130</v>
      </c>
      <c r="C34" s="221" t="s">
        <v>131</v>
      </c>
      <c r="D34" s="162">
        <f>D35+D37</f>
        <v>205</v>
      </c>
      <c r="E34" s="162">
        <f>E35+E37</f>
        <v>205</v>
      </c>
    </row>
    <row r="35" spans="1:5" ht="15">
      <c r="A35" s="21" t="s">
        <v>88</v>
      </c>
      <c r="B35" s="221" t="s">
        <v>132</v>
      </c>
      <c r="C35" s="221" t="s">
        <v>133</v>
      </c>
      <c r="D35" s="162">
        <f>D36</f>
        <v>125</v>
      </c>
      <c r="E35" s="162">
        <f>E36</f>
        <v>125</v>
      </c>
    </row>
    <row r="36" spans="1:5" ht="30">
      <c r="A36" s="21" t="s">
        <v>88</v>
      </c>
      <c r="B36" s="221" t="s">
        <v>134</v>
      </c>
      <c r="C36" s="221" t="s">
        <v>135</v>
      </c>
      <c r="D36" s="162">
        <v>125</v>
      </c>
      <c r="E36" s="162">
        <v>125</v>
      </c>
    </row>
    <row r="37" spans="1:5" ht="15">
      <c r="A37" s="21" t="s">
        <v>88</v>
      </c>
      <c r="B37" s="221" t="s">
        <v>136</v>
      </c>
      <c r="C37" s="221" t="s">
        <v>137</v>
      </c>
      <c r="D37" s="162">
        <f>D38</f>
        <v>80</v>
      </c>
      <c r="E37" s="162">
        <f>E38</f>
        <v>80</v>
      </c>
    </row>
    <row r="38" spans="1:5" ht="30">
      <c r="A38" s="21" t="s">
        <v>88</v>
      </c>
      <c r="B38" s="221" t="s">
        <v>138</v>
      </c>
      <c r="C38" s="221" t="s">
        <v>139</v>
      </c>
      <c r="D38" s="160">
        <v>80</v>
      </c>
      <c r="E38" s="160">
        <v>80</v>
      </c>
    </row>
    <row r="39" spans="1:5" ht="15">
      <c r="A39" s="21" t="s">
        <v>88</v>
      </c>
      <c r="B39" s="19" t="s">
        <v>140</v>
      </c>
      <c r="C39" s="19" t="s">
        <v>141</v>
      </c>
      <c r="D39" s="159">
        <f>D40</f>
        <v>12.1</v>
      </c>
      <c r="E39" s="159">
        <f>E40</f>
        <v>12</v>
      </c>
    </row>
    <row r="40" spans="1:5" ht="45">
      <c r="A40" s="21" t="s">
        <v>88</v>
      </c>
      <c r="B40" s="221" t="s">
        <v>142</v>
      </c>
      <c r="C40" s="221" t="s">
        <v>143</v>
      </c>
      <c r="D40" s="160">
        <f>D41</f>
        <v>12.1</v>
      </c>
      <c r="E40" s="160">
        <f>E41</f>
        <v>12</v>
      </c>
    </row>
    <row r="41" spans="1:5" ht="75">
      <c r="A41" s="21" t="s">
        <v>88</v>
      </c>
      <c r="B41" s="221" t="s">
        <v>144</v>
      </c>
      <c r="C41" s="221" t="s">
        <v>145</v>
      </c>
      <c r="D41" s="160">
        <v>12.1</v>
      </c>
      <c r="E41" s="160">
        <v>12</v>
      </c>
    </row>
    <row r="42" spans="1:5" ht="42.75">
      <c r="A42" s="18" t="s">
        <v>88</v>
      </c>
      <c r="B42" s="19" t="s">
        <v>146</v>
      </c>
      <c r="C42" s="19" t="s">
        <v>147</v>
      </c>
      <c r="D42" s="159">
        <f aca="true" t="shared" si="0" ref="D42:E44">D43</f>
        <v>40</v>
      </c>
      <c r="E42" s="159">
        <f t="shared" si="0"/>
        <v>43.8</v>
      </c>
    </row>
    <row r="43" spans="1:5" ht="90">
      <c r="A43" s="21" t="s">
        <v>88</v>
      </c>
      <c r="B43" s="221" t="s">
        <v>148</v>
      </c>
      <c r="C43" s="221" t="s">
        <v>149</v>
      </c>
      <c r="D43" s="160">
        <f t="shared" si="0"/>
        <v>40</v>
      </c>
      <c r="E43" s="160">
        <f t="shared" si="0"/>
        <v>43.8</v>
      </c>
    </row>
    <row r="44" spans="1:5" ht="90">
      <c r="A44" s="21" t="s">
        <v>88</v>
      </c>
      <c r="B44" s="221" t="s">
        <v>150</v>
      </c>
      <c r="C44" s="221" t="s">
        <v>151</v>
      </c>
      <c r="D44" s="160">
        <f t="shared" si="0"/>
        <v>40</v>
      </c>
      <c r="E44" s="160">
        <f t="shared" si="0"/>
        <v>43.8</v>
      </c>
    </row>
    <row r="45" spans="1:5" ht="75">
      <c r="A45" s="21" t="s">
        <v>88</v>
      </c>
      <c r="B45" s="221" t="s">
        <v>152</v>
      </c>
      <c r="C45" s="221" t="s">
        <v>153</v>
      </c>
      <c r="D45" s="160">
        <v>40</v>
      </c>
      <c r="E45" s="160">
        <v>43.8</v>
      </c>
    </row>
    <row r="46" spans="1:5" ht="14.25">
      <c r="A46" s="18" t="s">
        <v>88</v>
      </c>
      <c r="B46" s="19" t="s">
        <v>154</v>
      </c>
      <c r="C46" s="19" t="s">
        <v>155</v>
      </c>
      <c r="D46" s="159">
        <f>D47</f>
        <v>2398</v>
      </c>
      <c r="E46" s="159">
        <f>E47</f>
        <v>2481.6</v>
      </c>
    </row>
    <row r="47" spans="1:5" s="2" customFormat="1" ht="42.75">
      <c r="A47" s="18" t="s">
        <v>88</v>
      </c>
      <c r="B47" s="19" t="s">
        <v>156</v>
      </c>
      <c r="C47" s="19" t="s">
        <v>157</v>
      </c>
      <c r="D47" s="159">
        <f>D48+D55+D61+D52</f>
        <v>2398</v>
      </c>
      <c r="E47" s="159">
        <f>E48+E55+E61+E52</f>
        <v>2481.6</v>
      </c>
    </row>
    <row r="48" spans="1:5" ht="30">
      <c r="A48" s="21" t="s">
        <v>88</v>
      </c>
      <c r="B48" s="221" t="s">
        <v>158</v>
      </c>
      <c r="C48" s="221" t="s">
        <v>159</v>
      </c>
      <c r="D48" s="160">
        <f>D49</f>
        <v>2325.9</v>
      </c>
      <c r="E48" s="160">
        <f>E49</f>
        <v>2409.5</v>
      </c>
    </row>
    <row r="49" spans="1:5" ht="15">
      <c r="A49" s="21" t="s">
        <v>88</v>
      </c>
      <c r="B49" s="221" t="s">
        <v>160</v>
      </c>
      <c r="C49" s="221" t="s">
        <v>161</v>
      </c>
      <c r="D49" s="160">
        <f>D50+D51</f>
        <v>2325.9</v>
      </c>
      <c r="E49" s="160">
        <f>E50+E51</f>
        <v>2409.5</v>
      </c>
    </row>
    <row r="50" spans="1:5" ht="30">
      <c r="A50" s="21" t="s">
        <v>88</v>
      </c>
      <c r="B50" s="221" t="s">
        <v>162</v>
      </c>
      <c r="C50" s="221" t="s">
        <v>163</v>
      </c>
      <c r="D50" s="160">
        <v>379.9</v>
      </c>
      <c r="E50" s="160">
        <v>369.5</v>
      </c>
    </row>
    <row r="51" spans="1:5" ht="30">
      <c r="A51" s="21" t="s">
        <v>88</v>
      </c>
      <c r="B51" s="221" t="s">
        <v>162</v>
      </c>
      <c r="C51" s="221" t="s">
        <v>164</v>
      </c>
      <c r="D51" s="160">
        <v>1946</v>
      </c>
      <c r="E51" s="160">
        <v>2040</v>
      </c>
    </row>
    <row r="52" spans="1:5" ht="30">
      <c r="A52" s="21" t="s">
        <v>88</v>
      </c>
      <c r="B52" s="221" t="s">
        <v>165</v>
      </c>
      <c r="C52" s="221" t="s">
        <v>166</v>
      </c>
      <c r="D52" s="160">
        <f>D53</f>
        <v>0</v>
      </c>
      <c r="E52" s="160">
        <f>E53</f>
        <v>0</v>
      </c>
    </row>
    <row r="53" spans="1:5" ht="15">
      <c r="A53" s="21" t="s">
        <v>88</v>
      </c>
      <c r="B53" s="221" t="s">
        <v>167</v>
      </c>
      <c r="C53" s="221" t="s">
        <v>168</v>
      </c>
      <c r="D53" s="160">
        <f>D54</f>
        <v>0</v>
      </c>
      <c r="E53" s="160">
        <f>E54</f>
        <v>0</v>
      </c>
    </row>
    <row r="54" spans="1:5" ht="15">
      <c r="A54" s="21" t="s">
        <v>88</v>
      </c>
      <c r="B54" s="221" t="s">
        <v>169</v>
      </c>
      <c r="C54" s="221" t="s">
        <v>170</v>
      </c>
      <c r="D54" s="160">
        <v>0</v>
      </c>
      <c r="E54" s="160">
        <v>0</v>
      </c>
    </row>
    <row r="55" spans="1:5" ht="30" customHeight="1">
      <c r="A55" s="21" t="s">
        <v>88</v>
      </c>
      <c r="B55" s="221" t="s">
        <v>171</v>
      </c>
      <c r="C55" s="221" t="s">
        <v>172</v>
      </c>
      <c r="D55" s="160">
        <f>D58+D56</f>
        <v>72.10000000000001</v>
      </c>
      <c r="E55" s="160">
        <f>E58+E56</f>
        <v>72.10000000000001</v>
      </c>
    </row>
    <row r="56" spans="1:5" s="2" customFormat="1" ht="30" customHeight="1">
      <c r="A56" s="21" t="s">
        <v>88</v>
      </c>
      <c r="B56" s="221" t="s">
        <v>173</v>
      </c>
      <c r="C56" s="221" t="s">
        <v>174</v>
      </c>
      <c r="D56" s="160">
        <f>D57</f>
        <v>0</v>
      </c>
      <c r="E56" s="160">
        <f>E57</f>
        <v>0</v>
      </c>
    </row>
    <row r="57" spans="1:5" s="2" customFormat="1" ht="45">
      <c r="A57" s="21" t="s">
        <v>88</v>
      </c>
      <c r="B57" s="221" t="s">
        <v>175</v>
      </c>
      <c r="C57" s="221" t="s">
        <v>176</v>
      </c>
      <c r="D57" s="160">
        <v>0</v>
      </c>
      <c r="E57" s="160">
        <v>0</v>
      </c>
    </row>
    <row r="58" spans="1:5" ht="30">
      <c r="A58" s="21" t="s">
        <v>88</v>
      </c>
      <c r="B58" s="221" t="s">
        <v>177</v>
      </c>
      <c r="C58" s="221" t="s">
        <v>178</v>
      </c>
      <c r="D58" s="160">
        <f>D59+D60</f>
        <v>72.10000000000001</v>
      </c>
      <c r="E58" s="160">
        <f>E59+E60</f>
        <v>72.10000000000001</v>
      </c>
    </row>
    <row r="59" spans="1:5" ht="15" customHeight="1">
      <c r="A59" s="21" t="s">
        <v>88</v>
      </c>
      <c r="B59" s="221" t="s">
        <v>179</v>
      </c>
      <c r="C59" s="221" t="s">
        <v>180</v>
      </c>
      <c r="D59" s="160">
        <v>0.7</v>
      </c>
      <c r="E59" s="160">
        <v>0.7</v>
      </c>
    </row>
    <row r="60" spans="1:5" ht="45">
      <c r="A60" s="21" t="s">
        <v>88</v>
      </c>
      <c r="B60" s="221" t="s">
        <v>179</v>
      </c>
      <c r="C60" s="221" t="s">
        <v>181</v>
      </c>
      <c r="D60" s="160">
        <v>71.4</v>
      </c>
      <c r="E60" s="160">
        <v>71.4</v>
      </c>
    </row>
    <row r="61" spans="1:5" ht="15">
      <c r="A61" s="21" t="s">
        <v>88</v>
      </c>
      <c r="B61" s="221" t="s">
        <v>182</v>
      </c>
      <c r="C61" s="221" t="s">
        <v>183</v>
      </c>
      <c r="D61" s="160">
        <f>D62+D64</f>
        <v>0</v>
      </c>
      <c r="E61" s="160">
        <f>E62+E64</f>
        <v>0</v>
      </c>
    </row>
    <row r="62" spans="1:5" ht="45">
      <c r="A62" s="21" t="s">
        <v>88</v>
      </c>
      <c r="B62" s="221" t="s">
        <v>184</v>
      </c>
      <c r="C62" s="221" t="s">
        <v>185</v>
      </c>
      <c r="D62" s="160">
        <f>D63</f>
        <v>0</v>
      </c>
      <c r="E62" s="160">
        <f>E63</f>
        <v>0</v>
      </c>
    </row>
    <row r="63" spans="1:5" ht="60">
      <c r="A63" s="21" t="s">
        <v>88</v>
      </c>
      <c r="B63" s="221" t="s">
        <v>186</v>
      </c>
      <c r="C63" s="221" t="s">
        <v>187</v>
      </c>
      <c r="D63" s="160">
        <v>0</v>
      </c>
      <c r="E63" s="160">
        <v>0</v>
      </c>
    </row>
    <row r="64" spans="1:5" ht="15" customHeight="1">
      <c r="A64" s="21" t="s">
        <v>88</v>
      </c>
      <c r="B64" s="221" t="s">
        <v>188</v>
      </c>
      <c r="C64" s="221" t="s">
        <v>189</v>
      </c>
      <c r="D64" s="160">
        <f>D65</f>
        <v>0</v>
      </c>
      <c r="E64" s="160">
        <f>E65</f>
        <v>0</v>
      </c>
    </row>
    <row r="65" spans="1:5" ht="30">
      <c r="A65" s="21" t="s">
        <v>88</v>
      </c>
      <c r="B65" s="221" t="s">
        <v>190</v>
      </c>
      <c r="C65" s="221" t="s">
        <v>191</v>
      </c>
      <c r="D65" s="160">
        <v>0</v>
      </c>
      <c r="E65" s="160">
        <v>0</v>
      </c>
    </row>
    <row r="66" spans="1:5" ht="15">
      <c r="A66" s="246"/>
      <c r="B66" s="246"/>
      <c r="C66" s="19" t="s">
        <v>192</v>
      </c>
      <c r="D66" s="159">
        <f>D13+D46</f>
        <v>3860</v>
      </c>
      <c r="E66" s="159">
        <f>E13+E46</f>
        <v>3860</v>
      </c>
    </row>
    <row r="67" spans="1:5" ht="15">
      <c r="A67" s="23"/>
      <c r="B67" s="23"/>
      <c r="C67" s="23"/>
      <c r="D67" s="23"/>
      <c r="E67" s="23"/>
    </row>
    <row r="68" spans="1:5" ht="15">
      <c r="A68" s="23"/>
      <c r="B68" s="23"/>
      <c r="C68" s="23"/>
      <c r="D68" s="23"/>
      <c r="E68" s="23"/>
    </row>
    <row r="69" spans="1:5" ht="15">
      <c r="A69" s="23"/>
      <c r="B69" s="23"/>
      <c r="C69" s="23"/>
      <c r="D69" s="23"/>
      <c r="E69" s="23"/>
    </row>
    <row r="70" spans="1:5" ht="15">
      <c r="A70" s="23"/>
      <c r="B70" s="23"/>
      <c r="C70" s="23"/>
      <c r="D70" s="23"/>
      <c r="E70" s="23"/>
    </row>
    <row r="71" spans="1:5" ht="15">
      <c r="A71" s="23"/>
      <c r="B71" s="23"/>
      <c r="C71" s="23"/>
      <c r="D71" s="23"/>
      <c r="E71" s="23"/>
    </row>
    <row r="72" spans="1:5" ht="15">
      <c r="A72" s="23"/>
      <c r="B72" s="23"/>
      <c r="C72" s="23"/>
      <c r="D72" s="23"/>
      <c r="E72" s="23"/>
    </row>
    <row r="73" spans="1:5" ht="15">
      <c r="A73" s="23"/>
      <c r="B73" s="23"/>
      <c r="C73" s="23"/>
      <c r="D73" s="23"/>
      <c r="E73" s="23"/>
    </row>
    <row r="74" spans="1:5" ht="15">
      <c r="A74" s="23"/>
      <c r="B74" s="23"/>
      <c r="C74" s="23"/>
      <c r="D74" s="23"/>
      <c r="E74" s="23"/>
    </row>
    <row r="75" spans="1:5" ht="15">
      <c r="A75" s="23"/>
      <c r="B75" s="23"/>
      <c r="C75" s="23"/>
      <c r="D75" s="23"/>
      <c r="E75" s="23"/>
    </row>
    <row r="76" spans="1:5" ht="15">
      <c r="A76" s="23"/>
      <c r="B76" s="23"/>
      <c r="C76" s="23"/>
      <c r="D76" s="23"/>
      <c r="E76" s="23"/>
    </row>
    <row r="77" spans="1:5" ht="15">
      <c r="A77" s="23"/>
      <c r="B77" s="23"/>
      <c r="C77" s="23"/>
      <c r="D77" s="23"/>
      <c r="E77" s="23"/>
    </row>
    <row r="78" spans="1:5" ht="15">
      <c r="A78" s="23"/>
      <c r="B78" s="23"/>
      <c r="C78" s="23"/>
      <c r="D78" s="23"/>
      <c r="E78" s="23"/>
    </row>
    <row r="79" spans="1:5" ht="15">
      <c r="A79" s="23"/>
      <c r="B79" s="23"/>
      <c r="C79" s="23"/>
      <c r="D79" s="23"/>
      <c r="E79" s="23"/>
    </row>
    <row r="80" spans="1:5" ht="15">
      <c r="A80" s="23"/>
      <c r="B80" s="23"/>
      <c r="C80" s="23"/>
      <c r="D80" s="23"/>
      <c r="E80" s="23"/>
    </row>
    <row r="81" spans="1:5" ht="15">
      <c r="A81" s="23"/>
      <c r="B81" s="23"/>
      <c r="C81" s="23"/>
      <c r="D81" s="23"/>
      <c r="E81" s="23"/>
    </row>
    <row r="82" spans="1:5" ht="15">
      <c r="A82" s="23"/>
      <c r="B82" s="23"/>
      <c r="C82" s="23"/>
      <c r="D82" s="23"/>
      <c r="E82" s="23"/>
    </row>
    <row r="83" spans="1:5" ht="15">
      <c r="A83" s="23"/>
      <c r="B83" s="23"/>
      <c r="C83" s="23"/>
      <c r="D83" s="23"/>
      <c r="E83" s="23"/>
    </row>
    <row r="84" spans="1:5" ht="15">
      <c r="A84" s="23"/>
      <c r="B84" s="23"/>
      <c r="C84" s="23"/>
      <c r="D84" s="23"/>
      <c r="E84" s="23"/>
    </row>
    <row r="85" spans="1:5" ht="15">
      <c r="A85" s="23"/>
      <c r="B85" s="23"/>
      <c r="C85" s="23"/>
      <c r="D85" s="23"/>
      <c r="E85" s="23"/>
    </row>
    <row r="86" spans="1:5" ht="15">
      <c r="A86" s="23"/>
      <c r="B86" s="23"/>
      <c r="C86" s="23"/>
      <c r="D86" s="23"/>
      <c r="E86" s="23"/>
    </row>
    <row r="87" spans="1:5" ht="15">
      <c r="A87" s="23"/>
      <c r="B87" s="23"/>
      <c r="C87" s="23"/>
      <c r="D87" s="23"/>
      <c r="E87" s="23"/>
    </row>
    <row r="88" spans="1:5" ht="15">
      <c r="A88" s="23"/>
      <c r="B88" s="23"/>
      <c r="C88" s="23"/>
      <c r="D88" s="23"/>
      <c r="E88" s="23"/>
    </row>
    <row r="89" spans="1:5" ht="15">
      <c r="A89" s="23"/>
      <c r="B89" s="23"/>
      <c r="C89" s="23"/>
      <c r="D89" s="23"/>
      <c r="E89" s="23"/>
    </row>
    <row r="90" spans="1:5" ht="15">
      <c r="A90" s="23"/>
      <c r="B90" s="23"/>
      <c r="C90" s="23"/>
      <c r="D90" s="23"/>
      <c r="E90" s="23"/>
    </row>
    <row r="91" spans="1:5" ht="15">
      <c r="A91" s="23"/>
      <c r="B91" s="23"/>
      <c r="C91" s="23"/>
      <c r="D91" s="23"/>
      <c r="E91" s="23"/>
    </row>
    <row r="92" spans="1:5" ht="15">
      <c r="A92" s="23"/>
      <c r="B92" s="23"/>
      <c r="C92" s="23"/>
      <c r="D92" s="23"/>
      <c r="E92" s="23"/>
    </row>
    <row r="93" spans="1:5" ht="15">
      <c r="A93" s="23"/>
      <c r="B93" s="23"/>
      <c r="C93" s="23"/>
      <c r="D93" s="23"/>
      <c r="E93" s="23"/>
    </row>
    <row r="94" spans="1:5" ht="15">
      <c r="A94" s="23"/>
      <c r="B94" s="23"/>
      <c r="C94" s="23"/>
      <c r="D94" s="23"/>
      <c r="E94" s="23"/>
    </row>
    <row r="95" spans="1:5" ht="15">
      <c r="A95" s="23"/>
      <c r="B95" s="23"/>
      <c r="C95" s="23"/>
      <c r="D95" s="23"/>
      <c r="E95" s="23"/>
    </row>
    <row r="96" spans="1:5" ht="15">
      <c r="A96" s="23"/>
      <c r="B96" s="23"/>
      <c r="C96" s="23"/>
      <c r="D96" s="23"/>
      <c r="E96" s="23"/>
    </row>
    <row r="97" spans="1:5" ht="15">
      <c r="A97" s="23"/>
      <c r="B97" s="23"/>
      <c r="C97" s="23"/>
      <c r="D97" s="23"/>
      <c r="E97" s="23"/>
    </row>
    <row r="98" spans="1:5" ht="15">
      <c r="A98" s="23"/>
      <c r="B98" s="23"/>
      <c r="C98" s="23"/>
      <c r="D98" s="23"/>
      <c r="E98" s="23"/>
    </row>
    <row r="99" spans="1:5" ht="15">
      <c r="A99" s="23"/>
      <c r="B99" s="23"/>
      <c r="C99" s="23"/>
      <c r="D99" s="23"/>
      <c r="E99" s="23"/>
    </row>
    <row r="100" spans="1:5" ht="15">
      <c r="A100" s="23"/>
      <c r="B100" s="23"/>
      <c r="C100" s="23"/>
      <c r="D100" s="23"/>
      <c r="E100" s="23"/>
    </row>
    <row r="101" spans="1:5" ht="15">
      <c r="A101" s="23"/>
      <c r="B101" s="23"/>
      <c r="C101" s="23"/>
      <c r="D101" s="23"/>
      <c r="E101" s="23"/>
    </row>
    <row r="102" spans="1:5" ht="15">
      <c r="A102" s="23"/>
      <c r="B102" s="23"/>
      <c r="C102" s="23"/>
      <c r="D102" s="23"/>
      <c r="E102" s="23"/>
    </row>
    <row r="103" spans="1:5" ht="15">
      <c r="A103" s="23"/>
      <c r="B103" s="23"/>
      <c r="C103" s="23"/>
      <c r="D103" s="23"/>
      <c r="E103" s="23"/>
    </row>
    <row r="104" spans="1:5" ht="15">
      <c r="A104" s="23"/>
      <c r="B104" s="23"/>
      <c r="C104" s="23"/>
      <c r="D104" s="23"/>
      <c r="E104" s="23"/>
    </row>
    <row r="105" spans="1:5" ht="12.75">
      <c r="A105" s="198"/>
      <c r="B105" s="198"/>
      <c r="C105" s="198"/>
      <c r="D105" s="198"/>
      <c r="E105" s="198"/>
    </row>
    <row r="106" spans="1:5" ht="12.75">
      <c r="A106" s="198"/>
      <c r="B106" s="198"/>
      <c r="C106" s="198"/>
      <c r="D106" s="198"/>
      <c r="E106" s="198"/>
    </row>
    <row r="107" spans="1:5" ht="12.75">
      <c r="A107" s="198"/>
      <c r="B107" s="198"/>
      <c r="C107" s="198"/>
      <c r="D107" s="198"/>
      <c r="E107" s="198"/>
    </row>
    <row r="108" spans="1:5" ht="12.75">
      <c r="A108" s="198"/>
      <c r="B108" s="198"/>
      <c r="C108" s="198"/>
      <c r="D108" s="198"/>
      <c r="E108" s="198"/>
    </row>
    <row r="109" spans="1:5" ht="12.75">
      <c r="A109" s="198"/>
      <c r="B109" s="198"/>
      <c r="C109" s="198"/>
      <c r="D109" s="198"/>
      <c r="E109" s="198"/>
    </row>
    <row r="110" spans="1:5" ht="12.75">
      <c r="A110" s="198"/>
      <c r="B110" s="198"/>
      <c r="C110" s="198"/>
      <c r="D110" s="198"/>
      <c r="E110" s="198"/>
    </row>
    <row r="111" spans="1:5" ht="12.75">
      <c r="A111" s="198"/>
      <c r="B111" s="198"/>
      <c r="C111" s="198"/>
      <c r="D111" s="198"/>
      <c r="E111" s="198"/>
    </row>
    <row r="112" spans="1:5" ht="12.75">
      <c r="A112" s="198"/>
      <c r="B112" s="198"/>
      <c r="C112" s="198"/>
      <c r="D112" s="198"/>
      <c r="E112" s="198"/>
    </row>
    <row r="113" spans="1:5" ht="12.75">
      <c r="A113" s="198"/>
      <c r="B113" s="198"/>
      <c r="C113" s="198"/>
      <c r="D113" s="198"/>
      <c r="E113" s="198"/>
    </row>
    <row r="114" spans="1:5" ht="12.75">
      <c r="A114" s="198"/>
      <c r="B114" s="198"/>
      <c r="C114" s="198"/>
      <c r="D114" s="198"/>
      <c r="E114" s="198"/>
    </row>
    <row r="115" spans="1:5" ht="12.75">
      <c r="A115" s="198"/>
      <c r="B115" s="198"/>
      <c r="C115" s="198"/>
      <c r="D115" s="198"/>
      <c r="E115" s="198"/>
    </row>
    <row r="116" spans="1:5" ht="12.75">
      <c r="A116" s="198"/>
      <c r="B116" s="198"/>
      <c r="C116" s="198"/>
      <c r="D116" s="198"/>
      <c r="E116" s="198"/>
    </row>
    <row r="117" spans="1:5" ht="12.75">
      <c r="A117" s="198"/>
      <c r="B117" s="198"/>
      <c r="C117" s="198"/>
      <c r="D117" s="198"/>
      <c r="E117" s="198"/>
    </row>
    <row r="118" spans="1:5" ht="12.75">
      <c r="A118" s="198"/>
      <c r="B118" s="198"/>
      <c r="C118" s="198"/>
      <c r="D118" s="198"/>
      <c r="E118" s="198"/>
    </row>
    <row r="119" spans="1:5" ht="12.75">
      <c r="A119" s="198"/>
      <c r="B119" s="198"/>
      <c r="C119" s="198"/>
      <c r="D119" s="198"/>
      <c r="E119" s="198"/>
    </row>
    <row r="120" spans="1:5" ht="12.75">
      <c r="A120" s="198"/>
      <c r="B120" s="198"/>
      <c r="C120" s="198"/>
      <c r="D120" s="198"/>
      <c r="E120" s="198"/>
    </row>
    <row r="121" spans="1:5" ht="12.75">
      <c r="A121" s="198"/>
      <c r="B121" s="198"/>
      <c r="C121" s="198"/>
      <c r="D121" s="198"/>
      <c r="E121" s="198"/>
    </row>
    <row r="122" spans="1:5" ht="12.75">
      <c r="A122" s="198"/>
      <c r="B122" s="198"/>
      <c r="C122" s="198"/>
      <c r="D122" s="198"/>
      <c r="E122" s="198"/>
    </row>
    <row r="123" spans="1:5" ht="12.75">
      <c r="A123" s="198"/>
      <c r="B123" s="198"/>
      <c r="C123" s="198"/>
      <c r="D123" s="198"/>
      <c r="E123" s="198"/>
    </row>
    <row r="124" spans="1:5" ht="12.75">
      <c r="A124" s="199"/>
      <c r="B124" s="199"/>
      <c r="C124" s="199"/>
      <c r="D124" s="199"/>
      <c r="E124" s="199"/>
    </row>
    <row r="125" spans="1:5" ht="12.75">
      <c r="A125" s="199"/>
      <c r="B125" s="199"/>
      <c r="C125" s="199"/>
      <c r="D125" s="199"/>
      <c r="E125" s="199"/>
    </row>
    <row r="126" spans="1:5" ht="12.75">
      <c r="A126" s="199"/>
      <c r="B126" s="199"/>
      <c r="C126" s="199"/>
      <c r="D126" s="199"/>
      <c r="E126" s="199"/>
    </row>
    <row r="127" spans="1:5" ht="12.75">
      <c r="A127" s="199"/>
      <c r="B127" s="199"/>
      <c r="C127" s="199"/>
      <c r="D127" s="199"/>
      <c r="E127" s="199"/>
    </row>
    <row r="128" spans="1:5" ht="12.75">
      <c r="A128" s="199"/>
      <c r="B128" s="199"/>
      <c r="C128" s="199"/>
      <c r="D128" s="199"/>
      <c r="E128" s="199"/>
    </row>
    <row r="129" spans="1:5" ht="12.75">
      <c r="A129" s="199"/>
      <c r="B129" s="199"/>
      <c r="C129" s="199"/>
      <c r="D129" s="199"/>
      <c r="E129" s="199"/>
    </row>
    <row r="130" spans="1:5" ht="12.75">
      <c r="A130" s="199"/>
      <c r="B130" s="199"/>
      <c r="C130" s="199"/>
      <c r="D130" s="199"/>
      <c r="E130" s="199"/>
    </row>
    <row r="131" spans="1:5" ht="12.75">
      <c r="A131" s="199"/>
      <c r="B131" s="199"/>
      <c r="C131" s="199"/>
      <c r="D131" s="199"/>
      <c r="E131" s="199"/>
    </row>
    <row r="132" spans="1:5" ht="12.75">
      <c r="A132" s="199"/>
      <c r="B132" s="199"/>
      <c r="C132" s="199"/>
      <c r="D132" s="199"/>
      <c r="E132" s="199"/>
    </row>
    <row r="133" spans="1:5" ht="12.75">
      <c r="A133" s="199"/>
      <c r="B133" s="199"/>
      <c r="C133" s="199"/>
      <c r="D133" s="199"/>
      <c r="E133" s="199"/>
    </row>
    <row r="134" spans="1:5" ht="12.75">
      <c r="A134" s="199"/>
      <c r="B134" s="199"/>
      <c r="C134" s="199"/>
      <c r="D134" s="199"/>
      <c r="E134" s="199"/>
    </row>
    <row r="135" spans="1:5" ht="12.75">
      <c r="A135" s="199"/>
      <c r="B135" s="199"/>
      <c r="C135" s="199"/>
      <c r="D135" s="199"/>
      <c r="E135" s="199"/>
    </row>
    <row r="136" spans="1:5" ht="12.75">
      <c r="A136" s="199"/>
      <c r="B136" s="199"/>
      <c r="C136" s="199"/>
      <c r="D136" s="199"/>
      <c r="E136" s="199"/>
    </row>
    <row r="137" spans="1:5" ht="12.75">
      <c r="A137" s="199"/>
      <c r="B137" s="199"/>
      <c r="C137" s="199"/>
      <c r="D137" s="199"/>
      <c r="E137" s="199"/>
    </row>
    <row r="138" spans="1:5" ht="12.75">
      <c r="A138" s="199"/>
      <c r="B138" s="199"/>
      <c r="C138" s="199"/>
      <c r="D138" s="199"/>
      <c r="E138" s="199"/>
    </row>
    <row r="139" spans="1:5" ht="12.75">
      <c r="A139" s="199"/>
      <c r="B139" s="199"/>
      <c r="C139" s="199"/>
      <c r="D139" s="199"/>
      <c r="E139" s="199"/>
    </row>
    <row r="140" spans="1:5" ht="12.75">
      <c r="A140" s="199"/>
      <c r="B140" s="199"/>
      <c r="C140" s="199"/>
      <c r="D140" s="199"/>
      <c r="E140" s="199"/>
    </row>
    <row r="141" spans="1:5" ht="12.75">
      <c r="A141" s="199"/>
      <c r="B141" s="199"/>
      <c r="C141" s="199"/>
      <c r="D141" s="199"/>
      <c r="E141" s="199"/>
    </row>
    <row r="142" spans="1:5" ht="12.75">
      <c r="A142" s="199"/>
      <c r="B142" s="199"/>
      <c r="C142" s="199"/>
      <c r="D142" s="199"/>
      <c r="E142" s="199"/>
    </row>
    <row r="143" spans="1:5" ht="12.75">
      <c r="A143" s="199"/>
      <c r="B143" s="199"/>
      <c r="C143" s="199"/>
      <c r="D143" s="199"/>
      <c r="E143" s="199"/>
    </row>
    <row r="144" spans="1:5" ht="12.75">
      <c r="A144" s="199"/>
      <c r="B144" s="199"/>
      <c r="C144" s="199"/>
      <c r="D144" s="199"/>
      <c r="E144" s="199"/>
    </row>
    <row r="145" spans="1:5" ht="12.75">
      <c r="A145" s="199"/>
      <c r="B145" s="199"/>
      <c r="C145" s="199"/>
      <c r="D145" s="199"/>
      <c r="E145" s="199"/>
    </row>
    <row r="146" spans="1:5" ht="12.75">
      <c r="A146" s="199"/>
      <c r="B146" s="199"/>
      <c r="C146" s="199"/>
      <c r="D146" s="199"/>
      <c r="E146" s="199"/>
    </row>
    <row r="147" spans="1:5" ht="12.75">
      <c r="A147" s="199"/>
      <c r="B147" s="199"/>
      <c r="C147" s="199"/>
      <c r="D147" s="199"/>
      <c r="E147" s="199"/>
    </row>
    <row r="148" spans="1:5" ht="12.75">
      <c r="A148" s="199"/>
      <c r="B148" s="199"/>
      <c r="C148" s="199"/>
      <c r="D148" s="199"/>
      <c r="E148" s="199"/>
    </row>
    <row r="149" spans="1:5" ht="12.75">
      <c r="A149" s="199"/>
      <c r="B149" s="199"/>
      <c r="C149" s="199"/>
      <c r="D149" s="199"/>
      <c r="E149" s="199"/>
    </row>
    <row r="150" spans="1:5" ht="12.75">
      <c r="A150" s="199"/>
      <c r="B150" s="199"/>
      <c r="C150" s="199"/>
      <c r="D150" s="199"/>
      <c r="E150" s="199"/>
    </row>
    <row r="151" spans="1:5" ht="12.75">
      <c r="A151" s="199"/>
      <c r="B151" s="199"/>
      <c r="C151" s="199"/>
      <c r="D151" s="199"/>
      <c r="E151" s="199"/>
    </row>
    <row r="152" spans="1:5" ht="12.75">
      <c r="A152" s="199"/>
      <c r="B152" s="199"/>
      <c r="C152" s="199"/>
      <c r="D152" s="199"/>
      <c r="E152" s="199"/>
    </row>
    <row r="153" spans="1:5" ht="12.75">
      <c r="A153" s="199"/>
      <c r="B153" s="199"/>
      <c r="C153" s="199"/>
      <c r="D153" s="199"/>
      <c r="E153" s="199"/>
    </row>
    <row r="154" spans="1:5" ht="12.75">
      <c r="A154" s="199"/>
      <c r="B154" s="199"/>
      <c r="C154" s="199"/>
      <c r="D154" s="199"/>
      <c r="E154" s="199"/>
    </row>
    <row r="155" spans="1:5" ht="12.75">
      <c r="A155" s="199"/>
      <c r="B155" s="199"/>
      <c r="C155" s="199"/>
      <c r="D155" s="199"/>
      <c r="E155" s="199"/>
    </row>
    <row r="156" spans="1:5" ht="12.75">
      <c r="A156" s="199"/>
      <c r="B156" s="199"/>
      <c r="C156" s="199"/>
      <c r="D156" s="199"/>
      <c r="E156" s="199"/>
    </row>
    <row r="157" spans="1:5" ht="12.75">
      <c r="A157" s="199"/>
      <c r="B157" s="199"/>
      <c r="C157" s="199"/>
      <c r="D157" s="199"/>
      <c r="E157" s="199"/>
    </row>
    <row r="158" spans="1:5" ht="12.75">
      <c r="A158" s="199"/>
      <c r="B158" s="199"/>
      <c r="C158" s="199"/>
      <c r="D158" s="199"/>
      <c r="E158" s="199"/>
    </row>
    <row r="159" spans="1:5" ht="12.75">
      <c r="A159" s="199"/>
      <c r="B159" s="199"/>
      <c r="C159" s="199"/>
      <c r="D159" s="199"/>
      <c r="E159" s="199"/>
    </row>
    <row r="160" spans="1:5" ht="12.75">
      <c r="A160" s="199"/>
      <c r="B160" s="199"/>
      <c r="C160" s="199"/>
      <c r="D160" s="199"/>
      <c r="E160" s="199"/>
    </row>
    <row r="161" spans="1:5" ht="12.75">
      <c r="A161" s="199"/>
      <c r="B161" s="199"/>
      <c r="C161" s="199"/>
      <c r="D161" s="199"/>
      <c r="E161" s="199"/>
    </row>
    <row r="162" spans="1:5" ht="12.75">
      <c r="A162" s="199"/>
      <c r="B162" s="199"/>
      <c r="C162" s="199"/>
      <c r="D162" s="199"/>
      <c r="E162" s="199"/>
    </row>
    <row r="163" spans="1:5" ht="12.75">
      <c r="A163" s="199"/>
      <c r="B163" s="199"/>
      <c r="C163" s="199"/>
      <c r="D163" s="199"/>
      <c r="E163" s="199"/>
    </row>
    <row r="164" spans="1:5" ht="12.75">
      <c r="A164" s="199"/>
      <c r="B164" s="199"/>
      <c r="C164" s="199"/>
      <c r="D164" s="199"/>
      <c r="E164" s="199"/>
    </row>
    <row r="165" spans="1:5" ht="12.75">
      <c r="A165" s="199"/>
      <c r="B165" s="199"/>
      <c r="C165" s="199"/>
      <c r="D165" s="199"/>
      <c r="E165" s="199"/>
    </row>
    <row r="166" spans="1:5" ht="12.75">
      <c r="A166" s="199"/>
      <c r="B166" s="199"/>
      <c r="C166" s="199"/>
      <c r="D166" s="199"/>
      <c r="E166" s="199"/>
    </row>
  </sheetData>
  <sheetProtection/>
  <mergeCells count="6">
    <mergeCell ref="A66:B66"/>
    <mergeCell ref="C5:D5"/>
    <mergeCell ref="A11:B11"/>
    <mergeCell ref="A7:E7"/>
    <mergeCell ref="A8:E8"/>
    <mergeCell ref="A9:E9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14.75390625" style="13" customWidth="1"/>
    <col min="2" max="2" width="12.875" style="13" customWidth="1"/>
    <col min="3" max="3" width="58.375" style="143" customWidth="1"/>
    <col min="4" max="4" width="13.75390625" style="13" customWidth="1"/>
  </cols>
  <sheetData>
    <row r="1" ht="15">
      <c r="D1" s="219" t="s">
        <v>197</v>
      </c>
    </row>
    <row r="2" ht="15">
      <c r="D2" s="219" t="s">
        <v>1</v>
      </c>
    </row>
    <row r="3" ht="15">
      <c r="D3" s="219" t="s">
        <v>2</v>
      </c>
    </row>
    <row r="4" ht="15">
      <c r="D4" s="219" t="s">
        <v>3</v>
      </c>
    </row>
    <row r="5" ht="15">
      <c r="D5"/>
    </row>
    <row r="6" ht="15">
      <c r="D6" s="219"/>
    </row>
    <row r="7" spans="1:4" ht="45" customHeight="1">
      <c r="A7" s="247" t="s">
        <v>198</v>
      </c>
      <c r="B7" s="247"/>
      <c r="C7" s="247"/>
      <c r="D7" s="247"/>
    </row>
    <row r="8" spans="1:4" ht="15" customHeight="1">
      <c r="A8" s="141"/>
      <c r="B8" s="141"/>
      <c r="C8" s="144"/>
      <c r="D8" s="141"/>
    </row>
    <row r="9" spans="1:4" ht="15">
      <c r="A9" s="27"/>
      <c r="B9" s="27"/>
      <c r="C9" s="145"/>
      <c r="D9" s="219"/>
    </row>
    <row r="10" spans="1:4" ht="51" customHeight="1">
      <c r="A10" s="116" t="s">
        <v>199</v>
      </c>
      <c r="B10" s="116" t="s">
        <v>200</v>
      </c>
      <c r="C10" s="116" t="s">
        <v>201</v>
      </c>
      <c r="D10" s="16" t="s">
        <v>202</v>
      </c>
    </row>
    <row r="11" spans="1:6" s="142" customFormat="1" ht="42.75">
      <c r="A11" s="56" t="s">
        <v>203</v>
      </c>
      <c r="B11" s="56"/>
      <c r="C11" s="29" t="s">
        <v>204</v>
      </c>
      <c r="D11" s="147">
        <f>D12</f>
        <v>339.59999999999997</v>
      </c>
      <c r="F11" s="197"/>
    </row>
    <row r="12" spans="1:4" s="175" customFormat="1" ht="45">
      <c r="A12" s="172" t="s">
        <v>205</v>
      </c>
      <c r="B12" s="172"/>
      <c r="C12" s="173" t="s">
        <v>206</v>
      </c>
      <c r="D12" s="174">
        <f>D13+D16+D18+D20+D22</f>
        <v>339.59999999999997</v>
      </c>
    </row>
    <row r="13" spans="1:6" s="37" customFormat="1" ht="28.5">
      <c r="A13" s="50" t="s">
        <v>207</v>
      </c>
      <c r="B13" s="50"/>
      <c r="C13" s="30" t="s">
        <v>208</v>
      </c>
      <c r="D13" s="148">
        <f>D14+D15</f>
        <v>339.59999999999997</v>
      </c>
      <c r="E13" s="83"/>
      <c r="F13" s="83"/>
    </row>
    <row r="14" spans="1:6" s="37" customFormat="1" ht="30">
      <c r="A14" s="34"/>
      <c r="B14" s="34" t="s">
        <v>209</v>
      </c>
      <c r="C14" s="31" t="s">
        <v>210</v>
      </c>
      <c r="D14" s="39">
        <f>689.3-349.7</f>
        <v>339.59999999999997</v>
      </c>
      <c r="E14" s="83"/>
      <c r="F14" s="83"/>
    </row>
    <row r="15" spans="1:6" s="37" customFormat="1" ht="30">
      <c r="A15" s="34"/>
      <c r="B15" s="34" t="s">
        <v>211</v>
      </c>
      <c r="C15" s="218" t="s">
        <v>212</v>
      </c>
      <c r="D15" s="39">
        <v>0</v>
      </c>
      <c r="E15" s="83"/>
      <c r="F15" s="83"/>
    </row>
    <row r="16" spans="1:6" s="37" customFormat="1" ht="42.75">
      <c r="A16" s="50" t="s">
        <v>213</v>
      </c>
      <c r="B16" s="50"/>
      <c r="C16" s="30" t="s">
        <v>214</v>
      </c>
      <c r="D16" s="148">
        <f>D17</f>
        <v>0</v>
      </c>
      <c r="E16" s="83"/>
      <c r="F16" s="83"/>
    </row>
    <row r="17" spans="1:7" s="37" customFormat="1" ht="30">
      <c r="A17" s="34"/>
      <c r="B17" s="34" t="s">
        <v>211</v>
      </c>
      <c r="C17" s="218" t="s">
        <v>212</v>
      </c>
      <c r="D17" s="39">
        <v>0</v>
      </c>
      <c r="E17" s="83"/>
      <c r="F17" s="83"/>
      <c r="G17" s="83"/>
    </row>
    <row r="18" spans="1:7" s="37" customFormat="1" ht="28.5">
      <c r="A18" s="50" t="s">
        <v>215</v>
      </c>
      <c r="B18" s="50"/>
      <c r="C18" s="30" t="s">
        <v>216</v>
      </c>
      <c r="D18" s="148">
        <f>D19</f>
        <v>0</v>
      </c>
      <c r="E18" s="83"/>
      <c r="F18" s="83"/>
      <c r="G18" s="83"/>
    </row>
    <row r="19" spans="1:7" s="37" customFormat="1" ht="30">
      <c r="A19" s="34"/>
      <c r="B19" s="34" t="s">
        <v>211</v>
      </c>
      <c r="C19" s="218" t="s">
        <v>212</v>
      </c>
      <c r="D19" s="39">
        <v>0</v>
      </c>
      <c r="E19" s="83"/>
      <c r="F19" s="83"/>
      <c r="G19" s="83"/>
    </row>
    <row r="20" spans="1:7" s="37" customFormat="1" ht="14.25">
      <c r="A20" s="50" t="s">
        <v>217</v>
      </c>
      <c r="B20" s="50"/>
      <c r="C20" s="30" t="s">
        <v>218</v>
      </c>
      <c r="D20" s="148">
        <f>D21</f>
        <v>0</v>
      </c>
      <c r="E20" s="83"/>
      <c r="F20" s="83"/>
      <c r="G20" s="83"/>
    </row>
    <row r="21" spans="1:7" s="37" customFormat="1" ht="30">
      <c r="A21" s="34"/>
      <c r="B21" s="34" t="s">
        <v>211</v>
      </c>
      <c r="C21" s="218" t="s">
        <v>212</v>
      </c>
      <c r="D21" s="39">
        <v>0</v>
      </c>
      <c r="E21" s="83"/>
      <c r="F21" s="83"/>
      <c r="G21" t="s">
        <v>219</v>
      </c>
    </row>
    <row r="22" spans="1:7" s="37" customFormat="1" ht="28.5">
      <c r="A22" s="50" t="s">
        <v>220</v>
      </c>
      <c r="B22" s="50"/>
      <c r="C22" s="30" t="s">
        <v>221</v>
      </c>
      <c r="D22" s="148">
        <f>D23+D24</f>
        <v>0</v>
      </c>
      <c r="E22" s="83"/>
      <c r="F22" s="83"/>
      <c r="G22"/>
    </row>
    <row r="23" spans="1:7" s="37" customFormat="1" ht="30">
      <c r="A23" s="50"/>
      <c r="B23" s="34" t="s">
        <v>209</v>
      </c>
      <c r="C23" s="31" t="s">
        <v>210</v>
      </c>
      <c r="D23" s="39">
        <v>0</v>
      </c>
      <c r="E23" s="83"/>
      <c r="F23" s="83"/>
      <c r="G23"/>
    </row>
    <row r="24" spans="1:7" s="37" customFormat="1" ht="30">
      <c r="A24" s="34"/>
      <c r="B24" s="34" t="s">
        <v>211</v>
      </c>
      <c r="C24" s="218" t="s">
        <v>212</v>
      </c>
      <c r="D24" s="39">
        <v>0</v>
      </c>
      <c r="E24" s="83"/>
      <c r="F24" s="83"/>
      <c r="G24"/>
    </row>
    <row r="25" spans="1:7" s="37" customFormat="1" ht="42.75">
      <c r="A25" s="56" t="s">
        <v>222</v>
      </c>
      <c r="B25" s="56"/>
      <c r="C25" s="29" t="s">
        <v>223</v>
      </c>
      <c r="D25" s="149">
        <f>D26</f>
        <v>0</v>
      </c>
      <c r="E25" s="83"/>
      <c r="F25" s="83"/>
      <c r="G25" s="83"/>
    </row>
    <row r="26" spans="1:4" s="175" customFormat="1" ht="45">
      <c r="A26" s="172" t="s">
        <v>224</v>
      </c>
      <c r="B26" s="176"/>
      <c r="C26" s="173" t="s">
        <v>225</v>
      </c>
      <c r="D26" s="177">
        <f>D27+D29</f>
        <v>0</v>
      </c>
    </row>
    <row r="27" spans="1:4" s="2" customFormat="1" ht="30" customHeight="1">
      <c r="A27" s="50" t="s">
        <v>226</v>
      </c>
      <c r="B27" s="50"/>
      <c r="C27" s="30" t="s">
        <v>227</v>
      </c>
      <c r="D27" s="148">
        <f>D28</f>
        <v>0</v>
      </c>
    </row>
    <row r="28" spans="1:7" s="37" customFormat="1" ht="30" customHeight="1">
      <c r="A28" s="34"/>
      <c r="B28" s="34" t="s">
        <v>211</v>
      </c>
      <c r="C28" s="218" t="s">
        <v>212</v>
      </c>
      <c r="D28" s="39">
        <v>0</v>
      </c>
      <c r="E28" s="83"/>
      <c r="F28" s="83"/>
      <c r="G28" s="83"/>
    </row>
    <row r="29" spans="1:4" s="2" customFormat="1" ht="57">
      <c r="A29" s="50" t="s">
        <v>228</v>
      </c>
      <c r="B29" s="50"/>
      <c r="C29" s="30" t="s">
        <v>229</v>
      </c>
      <c r="D29" s="148">
        <f>D30</f>
        <v>0</v>
      </c>
    </row>
    <row r="30" spans="1:7" s="37" customFormat="1" ht="30">
      <c r="A30" s="34"/>
      <c r="B30" s="34" t="s">
        <v>211</v>
      </c>
      <c r="C30" s="218" t="s">
        <v>212</v>
      </c>
      <c r="D30" s="39">
        <v>0</v>
      </c>
      <c r="E30" s="83"/>
      <c r="F30" s="83"/>
      <c r="G30" s="83"/>
    </row>
    <row r="31" spans="1:4" s="2" customFormat="1" ht="42.75">
      <c r="A31" s="56" t="s">
        <v>230</v>
      </c>
      <c r="B31" s="56"/>
      <c r="C31" s="29" t="s">
        <v>231</v>
      </c>
      <c r="D31" s="149">
        <f>D32+D39+D42+D47</f>
        <v>349.7</v>
      </c>
    </row>
    <row r="32" spans="1:7" s="178" customFormat="1" ht="60">
      <c r="A32" s="172" t="s">
        <v>232</v>
      </c>
      <c r="B32" s="172"/>
      <c r="C32" s="173" t="s">
        <v>233</v>
      </c>
      <c r="D32" s="174">
        <f>D33+D35+D37</f>
        <v>349.7</v>
      </c>
      <c r="G32" s="179"/>
    </row>
    <row r="33" spans="1:7" s="2" customFormat="1" ht="42.75">
      <c r="A33" s="50" t="s">
        <v>234</v>
      </c>
      <c r="B33" s="50"/>
      <c r="C33" s="30" t="s">
        <v>235</v>
      </c>
      <c r="D33" s="148">
        <f>D34</f>
        <v>349.7</v>
      </c>
      <c r="G33" s="163"/>
    </row>
    <row r="34" spans="1:7" s="37" customFormat="1" ht="30">
      <c r="A34" s="34"/>
      <c r="B34" s="34" t="s">
        <v>209</v>
      </c>
      <c r="C34" s="31" t="s">
        <v>210</v>
      </c>
      <c r="D34" s="39">
        <v>349.7</v>
      </c>
      <c r="E34" s="83"/>
      <c r="F34" s="83"/>
      <c r="G34" s="83"/>
    </row>
    <row r="35" spans="1:4" s="2" customFormat="1" ht="30" customHeight="1">
      <c r="A35" s="50" t="s">
        <v>236</v>
      </c>
      <c r="B35" s="50"/>
      <c r="C35" s="30" t="s">
        <v>237</v>
      </c>
      <c r="D35" s="148">
        <f>D36</f>
        <v>0</v>
      </c>
    </row>
    <row r="36" spans="1:7" s="37" customFormat="1" ht="30">
      <c r="A36" s="34"/>
      <c r="B36" s="34" t="s">
        <v>209</v>
      </c>
      <c r="C36" s="31" t="s">
        <v>210</v>
      </c>
      <c r="D36" s="39">
        <v>0</v>
      </c>
      <c r="E36" s="83"/>
      <c r="F36" s="83"/>
      <c r="G36" s="232"/>
    </row>
    <row r="37" spans="1:4" s="2" customFormat="1" ht="28.5">
      <c r="A37" s="50" t="s">
        <v>238</v>
      </c>
      <c r="B37" s="50"/>
      <c r="C37" s="30" t="s">
        <v>239</v>
      </c>
      <c r="D37" s="148">
        <f>D38</f>
        <v>0</v>
      </c>
    </row>
    <row r="38" spans="1:7" s="37" customFormat="1" ht="30">
      <c r="A38" s="34"/>
      <c r="B38" s="34" t="s">
        <v>209</v>
      </c>
      <c r="C38" s="31" t="s">
        <v>210</v>
      </c>
      <c r="D38" s="39">
        <v>0</v>
      </c>
      <c r="E38" s="83"/>
      <c r="F38" s="83"/>
      <c r="G38" s="83"/>
    </row>
    <row r="39" spans="1:7" s="37" customFormat="1" ht="30">
      <c r="A39" s="172" t="s">
        <v>240</v>
      </c>
      <c r="B39" s="172"/>
      <c r="C39" s="173" t="s">
        <v>241</v>
      </c>
      <c r="D39" s="174">
        <f>D40</f>
        <v>0</v>
      </c>
      <c r="E39" s="83"/>
      <c r="F39" s="83"/>
      <c r="G39" s="83"/>
    </row>
    <row r="40" spans="1:4" s="2" customFormat="1" ht="57">
      <c r="A40" s="50" t="s">
        <v>242</v>
      </c>
      <c r="B40" s="50"/>
      <c r="C40" s="30" t="s">
        <v>243</v>
      </c>
      <c r="D40" s="148">
        <f>D41</f>
        <v>0</v>
      </c>
    </row>
    <row r="41" spans="1:7" s="37" customFormat="1" ht="30">
      <c r="A41" s="34"/>
      <c r="B41" s="34" t="s">
        <v>209</v>
      </c>
      <c r="C41" s="31" t="s">
        <v>210</v>
      </c>
      <c r="D41" s="39">
        <v>0</v>
      </c>
      <c r="E41" s="83"/>
      <c r="F41" s="83"/>
      <c r="G41" s="83"/>
    </row>
    <row r="42" spans="1:7" s="37" customFormat="1" ht="45">
      <c r="A42" s="172" t="s">
        <v>244</v>
      </c>
      <c r="B42" s="172"/>
      <c r="C42" s="173" t="s">
        <v>245</v>
      </c>
      <c r="D42" s="174">
        <f>D43+D45</f>
        <v>0</v>
      </c>
      <c r="E42" s="83"/>
      <c r="F42" s="83"/>
      <c r="G42" s="83"/>
    </row>
    <row r="43" spans="1:4" s="2" customFormat="1" ht="28.5">
      <c r="A43" s="50" t="s">
        <v>246</v>
      </c>
      <c r="B43" s="50"/>
      <c r="C43" s="30" t="s">
        <v>247</v>
      </c>
      <c r="D43" s="148">
        <f>D44</f>
        <v>0</v>
      </c>
    </row>
    <row r="44" spans="1:7" s="37" customFormat="1" ht="30">
      <c r="A44" s="34"/>
      <c r="B44" s="34" t="s">
        <v>209</v>
      </c>
      <c r="C44" s="31" t="s">
        <v>210</v>
      </c>
      <c r="D44" s="39">
        <v>0</v>
      </c>
      <c r="E44" s="83"/>
      <c r="F44" s="83"/>
      <c r="G44" s="83"/>
    </row>
    <row r="45" spans="1:4" s="2" customFormat="1" ht="28.5">
      <c r="A45" s="50" t="s">
        <v>248</v>
      </c>
      <c r="B45" s="50"/>
      <c r="C45" s="30" t="s">
        <v>249</v>
      </c>
      <c r="D45" s="148">
        <f>D46</f>
        <v>0</v>
      </c>
    </row>
    <row r="46" spans="1:7" s="37" customFormat="1" ht="30">
      <c r="A46" s="34"/>
      <c r="B46" s="34" t="s">
        <v>209</v>
      </c>
      <c r="C46" s="31" t="s">
        <v>210</v>
      </c>
      <c r="D46" s="39">
        <v>0</v>
      </c>
      <c r="E46" s="83"/>
      <c r="F46" s="83"/>
      <c r="G46" s="83"/>
    </row>
    <row r="47" spans="1:7" s="37" customFormat="1" ht="45">
      <c r="A47" s="172" t="s">
        <v>250</v>
      </c>
      <c r="B47" s="172"/>
      <c r="C47" s="173" t="s">
        <v>251</v>
      </c>
      <c r="D47" s="174">
        <f>D48+D50+D52+D54</f>
        <v>0</v>
      </c>
      <c r="E47" s="83"/>
      <c r="F47" s="83"/>
      <c r="G47" s="83"/>
    </row>
    <row r="48" spans="1:7" s="37" customFormat="1" ht="28.5">
      <c r="A48" s="50" t="s">
        <v>252</v>
      </c>
      <c r="B48" s="50"/>
      <c r="C48" s="30" t="s">
        <v>253</v>
      </c>
      <c r="D48" s="148">
        <f>D49</f>
        <v>0</v>
      </c>
      <c r="E48" s="83"/>
      <c r="F48" s="83"/>
      <c r="G48" s="83"/>
    </row>
    <row r="49" spans="1:4" s="37" customFormat="1" ht="30">
      <c r="A49" s="34"/>
      <c r="B49" s="34" t="s">
        <v>209</v>
      </c>
      <c r="C49" s="31" t="s">
        <v>210</v>
      </c>
      <c r="D49" s="39">
        <v>0</v>
      </c>
    </row>
    <row r="50" spans="1:4" s="2" customFormat="1" ht="30" customHeight="1">
      <c r="A50" s="146" t="s">
        <v>254</v>
      </c>
      <c r="B50" s="50"/>
      <c r="C50" s="30" t="s">
        <v>255</v>
      </c>
      <c r="D50" s="151">
        <f>D51</f>
        <v>0</v>
      </c>
    </row>
    <row r="51" spans="1:4" s="155" customFormat="1" ht="30" customHeight="1">
      <c r="A51" s="32"/>
      <c r="B51" s="34" t="s">
        <v>211</v>
      </c>
      <c r="C51" s="31" t="s">
        <v>212</v>
      </c>
      <c r="D51" s="150">
        <v>0</v>
      </c>
    </row>
    <row r="52" spans="1:4" s="2" customFormat="1" ht="14.25">
      <c r="A52" s="50" t="s">
        <v>256</v>
      </c>
      <c r="B52" s="50"/>
      <c r="C52" s="30" t="s">
        <v>257</v>
      </c>
      <c r="D52" s="148">
        <f>D53</f>
        <v>0</v>
      </c>
    </row>
    <row r="53" spans="1:4" s="2" customFormat="1" ht="30">
      <c r="A53" s="50"/>
      <c r="B53" s="34" t="s">
        <v>209</v>
      </c>
      <c r="C53" s="31" t="s">
        <v>210</v>
      </c>
      <c r="D53" s="39">
        <v>0</v>
      </c>
    </row>
    <row r="54" spans="1:4" s="2" customFormat="1" ht="28.5">
      <c r="A54" s="50" t="s">
        <v>258</v>
      </c>
      <c r="B54" s="50"/>
      <c r="C54" s="30" t="s">
        <v>259</v>
      </c>
      <c r="D54" s="148">
        <f>D55</f>
        <v>0</v>
      </c>
    </row>
    <row r="55" spans="1:4" s="37" customFormat="1" ht="30">
      <c r="A55" s="34"/>
      <c r="B55" s="34" t="s">
        <v>209</v>
      </c>
      <c r="C55" s="31" t="s">
        <v>210</v>
      </c>
      <c r="D55" s="39">
        <v>0</v>
      </c>
    </row>
    <row r="56" spans="1:4" s="2" customFormat="1" ht="42.75">
      <c r="A56" s="56" t="s">
        <v>260</v>
      </c>
      <c r="B56" s="56"/>
      <c r="C56" s="29" t="s">
        <v>261</v>
      </c>
      <c r="D56" s="149">
        <f>D57+D64</f>
        <v>0</v>
      </c>
    </row>
    <row r="57" spans="1:4" s="37" customFormat="1" ht="45">
      <c r="A57" s="172" t="s">
        <v>262</v>
      </c>
      <c r="B57" s="172"/>
      <c r="C57" s="173" t="s">
        <v>263</v>
      </c>
      <c r="D57" s="174">
        <f>D58+D60+D62</f>
        <v>0</v>
      </c>
    </row>
    <row r="58" spans="1:4" s="2" customFormat="1" ht="28.5">
      <c r="A58" s="50" t="s">
        <v>264</v>
      </c>
      <c r="B58" s="50"/>
      <c r="C58" s="17" t="s">
        <v>265</v>
      </c>
      <c r="D58" s="148">
        <f>D59</f>
        <v>0</v>
      </c>
    </row>
    <row r="59" spans="1:4" s="37" customFormat="1" ht="30">
      <c r="A59" s="34"/>
      <c r="B59" s="34" t="s">
        <v>211</v>
      </c>
      <c r="C59" s="218" t="s">
        <v>212</v>
      </c>
      <c r="D59" s="39">
        <v>0</v>
      </c>
    </row>
    <row r="60" spans="1:4" s="37" customFormat="1" ht="42.75">
      <c r="A60" s="50" t="s">
        <v>266</v>
      </c>
      <c r="B60" s="50"/>
      <c r="C60" s="17" t="s">
        <v>267</v>
      </c>
      <c r="D60" s="148">
        <f>D61</f>
        <v>0</v>
      </c>
    </row>
    <row r="61" spans="1:4" s="37" customFormat="1" ht="30">
      <c r="A61" s="34"/>
      <c r="B61" s="34" t="s">
        <v>211</v>
      </c>
      <c r="C61" s="218" t="s">
        <v>212</v>
      </c>
      <c r="D61" s="39">
        <v>0</v>
      </c>
    </row>
    <row r="62" spans="1:4" s="37" customFormat="1" ht="14.25">
      <c r="A62" s="50" t="s">
        <v>268</v>
      </c>
      <c r="B62" s="50"/>
      <c r="C62" s="17" t="s">
        <v>269</v>
      </c>
      <c r="D62" s="148">
        <f>D63</f>
        <v>0</v>
      </c>
    </row>
    <row r="63" spans="1:4" s="37" customFormat="1" ht="15">
      <c r="A63" s="34"/>
      <c r="B63" s="34">
        <v>800</v>
      </c>
      <c r="C63" s="31" t="s">
        <v>270</v>
      </c>
      <c r="D63" s="39">
        <v>0</v>
      </c>
    </row>
    <row r="64" spans="1:4" s="37" customFormat="1" ht="45">
      <c r="A64" s="172" t="s">
        <v>271</v>
      </c>
      <c r="B64" s="172"/>
      <c r="C64" s="173" t="s">
        <v>272</v>
      </c>
      <c r="D64" s="174">
        <f>D65+D67+D69</f>
        <v>0</v>
      </c>
    </row>
    <row r="65" spans="1:4" s="2" customFormat="1" ht="57">
      <c r="A65" s="50" t="s">
        <v>273</v>
      </c>
      <c r="B65" s="50"/>
      <c r="C65" s="17" t="s">
        <v>274</v>
      </c>
      <c r="D65" s="148">
        <f>D66</f>
        <v>0</v>
      </c>
    </row>
    <row r="66" spans="1:4" s="37" customFormat="1" ht="30">
      <c r="A66" s="34" t="s">
        <v>219</v>
      </c>
      <c r="B66" s="34" t="s">
        <v>211</v>
      </c>
      <c r="C66" s="218" t="s">
        <v>212</v>
      </c>
      <c r="D66" s="39">
        <v>0</v>
      </c>
    </row>
    <row r="67" spans="1:4" s="2" customFormat="1" ht="71.25">
      <c r="A67" s="50" t="s">
        <v>275</v>
      </c>
      <c r="B67" s="50"/>
      <c r="C67" s="17" t="s">
        <v>276</v>
      </c>
      <c r="D67" s="148">
        <f>D68</f>
        <v>0</v>
      </c>
    </row>
    <row r="68" spans="1:4" s="37" customFormat="1" ht="30">
      <c r="A68" s="58"/>
      <c r="B68" s="58" t="s">
        <v>211</v>
      </c>
      <c r="C68" s="181" t="s">
        <v>212</v>
      </c>
      <c r="D68" s="169">
        <v>0</v>
      </c>
    </row>
    <row r="69" spans="1:4" s="2" customFormat="1" ht="14.25">
      <c r="A69" s="50" t="s">
        <v>277</v>
      </c>
      <c r="B69" s="50"/>
      <c r="C69" s="17" t="s">
        <v>278</v>
      </c>
      <c r="D69" s="148">
        <f>D70</f>
        <v>0</v>
      </c>
    </row>
    <row r="70" spans="1:4" s="37" customFormat="1" ht="15">
      <c r="A70" s="34"/>
      <c r="B70" s="34">
        <v>800</v>
      </c>
      <c r="C70" s="31" t="s">
        <v>270</v>
      </c>
      <c r="D70" s="39">
        <v>0</v>
      </c>
    </row>
    <row r="71" spans="1:4" s="2" customFormat="1" ht="57">
      <c r="A71" s="56" t="s">
        <v>279</v>
      </c>
      <c r="B71" s="56"/>
      <c r="C71" s="29" t="s">
        <v>280</v>
      </c>
      <c r="D71" s="149">
        <f>D72</f>
        <v>21.1</v>
      </c>
    </row>
    <row r="72" spans="1:4" s="37" customFormat="1" ht="45">
      <c r="A72" s="172" t="s">
        <v>281</v>
      </c>
      <c r="B72" s="172"/>
      <c r="C72" s="173" t="s">
        <v>282</v>
      </c>
      <c r="D72" s="174">
        <f>D73+D75+D77+D79</f>
        <v>21.1</v>
      </c>
    </row>
    <row r="73" spans="1:4" s="2" customFormat="1" ht="28.5" customHeight="1">
      <c r="A73" s="50" t="s">
        <v>283</v>
      </c>
      <c r="B73" s="50"/>
      <c r="C73" s="17" t="s">
        <v>284</v>
      </c>
      <c r="D73" s="148">
        <f>D74</f>
        <v>0</v>
      </c>
    </row>
    <row r="74" spans="1:4" s="37" customFormat="1" ht="30">
      <c r="A74" s="34"/>
      <c r="B74" s="34" t="s">
        <v>209</v>
      </c>
      <c r="C74" s="31" t="s">
        <v>210</v>
      </c>
      <c r="D74" s="39">
        <v>0</v>
      </c>
    </row>
    <row r="75" spans="1:4" s="2" customFormat="1" ht="28.5">
      <c r="A75" s="50" t="s">
        <v>285</v>
      </c>
      <c r="B75" s="50"/>
      <c r="C75" s="17" t="s">
        <v>286</v>
      </c>
      <c r="D75" s="148">
        <f>D76</f>
        <v>0</v>
      </c>
    </row>
    <row r="76" spans="1:4" s="37" customFormat="1" ht="30">
      <c r="A76" s="34"/>
      <c r="B76" s="34" t="s">
        <v>209</v>
      </c>
      <c r="C76" s="31" t="s">
        <v>210</v>
      </c>
      <c r="D76" s="39">
        <v>0</v>
      </c>
    </row>
    <row r="77" spans="1:4" s="2" customFormat="1" ht="28.5">
      <c r="A77" s="50" t="s">
        <v>287</v>
      </c>
      <c r="B77" s="50"/>
      <c r="C77" s="17" t="s">
        <v>288</v>
      </c>
      <c r="D77" s="148">
        <f>D78</f>
        <v>0</v>
      </c>
    </row>
    <row r="78" spans="1:4" s="37" customFormat="1" ht="30">
      <c r="A78" s="34"/>
      <c r="B78" s="34" t="s">
        <v>209</v>
      </c>
      <c r="C78" s="31" t="s">
        <v>210</v>
      </c>
      <c r="D78" s="39">
        <v>0</v>
      </c>
    </row>
    <row r="79" spans="1:4" s="2" customFormat="1" ht="42.75">
      <c r="A79" s="50" t="s">
        <v>289</v>
      </c>
      <c r="B79" s="50"/>
      <c r="C79" s="30" t="s">
        <v>290</v>
      </c>
      <c r="D79" s="148">
        <f>D80</f>
        <v>21.1</v>
      </c>
    </row>
    <row r="80" spans="1:4" s="37" customFormat="1" ht="15">
      <c r="A80" s="34"/>
      <c r="B80" s="34" t="s">
        <v>291</v>
      </c>
      <c r="C80" s="31" t="s">
        <v>292</v>
      </c>
      <c r="D80" s="39">
        <v>21.1</v>
      </c>
    </row>
    <row r="81" spans="1:4" s="2" customFormat="1" ht="57">
      <c r="A81" s="56" t="s">
        <v>293</v>
      </c>
      <c r="B81" s="56"/>
      <c r="C81" s="29" t="s">
        <v>294</v>
      </c>
      <c r="D81" s="149">
        <f>D82</f>
        <v>0</v>
      </c>
    </row>
    <row r="82" spans="1:4" s="37" customFormat="1" ht="75">
      <c r="A82" s="172" t="s">
        <v>295</v>
      </c>
      <c r="B82" s="172"/>
      <c r="C82" s="173" t="s">
        <v>296</v>
      </c>
      <c r="D82" s="174">
        <f>D83+D85+D87+D89+D91+D93+D95+D97</f>
        <v>0</v>
      </c>
    </row>
    <row r="83" spans="1:4" s="2" customFormat="1" ht="14.25">
      <c r="A83" s="50" t="s">
        <v>297</v>
      </c>
      <c r="B83" s="50"/>
      <c r="C83" s="17" t="s">
        <v>298</v>
      </c>
      <c r="D83" s="148">
        <f>D84</f>
        <v>0</v>
      </c>
    </row>
    <row r="84" spans="1:4" s="37" customFormat="1" ht="30">
      <c r="A84" s="34"/>
      <c r="B84" s="34" t="s">
        <v>211</v>
      </c>
      <c r="C84" s="218" t="s">
        <v>212</v>
      </c>
      <c r="D84" s="39">
        <v>0</v>
      </c>
    </row>
    <row r="85" spans="1:4" s="2" customFormat="1" ht="14.25">
      <c r="A85" s="50" t="s">
        <v>299</v>
      </c>
      <c r="B85" s="50"/>
      <c r="C85" s="17" t="s">
        <v>300</v>
      </c>
      <c r="D85" s="148">
        <f>D86</f>
        <v>0</v>
      </c>
    </row>
    <row r="86" spans="1:4" s="37" customFormat="1" ht="30">
      <c r="A86" s="34"/>
      <c r="B86" s="34" t="s">
        <v>211</v>
      </c>
      <c r="C86" s="218" t="s">
        <v>212</v>
      </c>
      <c r="D86" s="39">
        <v>0</v>
      </c>
    </row>
    <row r="87" spans="1:4" s="2" customFormat="1" ht="28.5">
      <c r="A87" s="50" t="s">
        <v>301</v>
      </c>
      <c r="B87" s="50"/>
      <c r="C87" s="17" t="s">
        <v>302</v>
      </c>
      <c r="D87" s="148">
        <f>D88</f>
        <v>0</v>
      </c>
    </row>
    <row r="88" spans="1:4" s="37" customFormat="1" ht="30">
      <c r="A88" s="34"/>
      <c r="B88" s="34" t="s">
        <v>211</v>
      </c>
      <c r="C88" s="218" t="s">
        <v>212</v>
      </c>
      <c r="D88" s="39">
        <v>0</v>
      </c>
    </row>
    <row r="89" spans="1:4" s="2" customFormat="1" ht="42.75">
      <c r="A89" s="50" t="s">
        <v>303</v>
      </c>
      <c r="B89" s="50"/>
      <c r="C89" s="17" t="s">
        <v>304</v>
      </c>
      <c r="D89" s="148">
        <f>D90</f>
        <v>0</v>
      </c>
    </row>
    <row r="90" spans="1:4" s="37" customFormat="1" ht="30">
      <c r="A90" s="34"/>
      <c r="B90" s="34" t="s">
        <v>211</v>
      </c>
      <c r="C90" s="218" t="s">
        <v>212</v>
      </c>
      <c r="D90" s="39">
        <v>0</v>
      </c>
    </row>
    <row r="91" spans="1:4" s="2" customFormat="1" ht="42.75">
      <c r="A91" s="50" t="s">
        <v>305</v>
      </c>
      <c r="B91" s="50"/>
      <c r="C91" s="17" t="s">
        <v>306</v>
      </c>
      <c r="D91" s="148">
        <f>D92</f>
        <v>0</v>
      </c>
    </row>
    <row r="92" spans="1:4" s="37" customFormat="1" ht="30">
      <c r="A92" s="34"/>
      <c r="B92" s="34" t="s">
        <v>211</v>
      </c>
      <c r="C92" s="218" t="s">
        <v>212</v>
      </c>
      <c r="D92" s="39">
        <v>0</v>
      </c>
    </row>
    <row r="93" spans="1:4" s="2" customFormat="1" ht="34.5" customHeight="1">
      <c r="A93" s="50" t="s">
        <v>307</v>
      </c>
      <c r="B93" s="50"/>
      <c r="C93" s="30" t="s">
        <v>308</v>
      </c>
      <c r="D93" s="148">
        <f>D94</f>
        <v>0</v>
      </c>
    </row>
    <row r="94" spans="1:4" s="37" customFormat="1" ht="30" customHeight="1">
      <c r="A94" s="34"/>
      <c r="B94" s="34" t="s">
        <v>211</v>
      </c>
      <c r="C94" s="218" t="s">
        <v>212</v>
      </c>
      <c r="D94" s="39">
        <v>0</v>
      </c>
    </row>
    <row r="95" spans="1:4" s="2" customFormat="1" ht="30" customHeight="1">
      <c r="A95" s="50" t="s">
        <v>309</v>
      </c>
      <c r="B95" s="50"/>
      <c r="C95" s="17" t="s">
        <v>310</v>
      </c>
      <c r="D95" s="148">
        <f>D96</f>
        <v>0</v>
      </c>
    </row>
    <row r="96" spans="1:4" s="37" customFormat="1" ht="30" customHeight="1">
      <c r="A96" s="34"/>
      <c r="B96" s="34" t="s">
        <v>211</v>
      </c>
      <c r="C96" s="218" t="s">
        <v>212</v>
      </c>
      <c r="D96" s="39">
        <v>0</v>
      </c>
    </row>
    <row r="97" spans="1:4" s="2" customFormat="1" ht="30" customHeight="1">
      <c r="A97" s="50" t="s">
        <v>311</v>
      </c>
      <c r="B97" s="50"/>
      <c r="C97" s="17" t="s">
        <v>312</v>
      </c>
      <c r="D97" s="148">
        <f>D98</f>
        <v>0</v>
      </c>
    </row>
    <row r="98" spans="1:4" s="37" customFormat="1" ht="30" customHeight="1">
      <c r="A98" s="34"/>
      <c r="B98" s="34" t="s">
        <v>313</v>
      </c>
      <c r="C98" s="31" t="s">
        <v>314</v>
      </c>
      <c r="D98" s="39">
        <v>0</v>
      </c>
    </row>
    <row r="99" spans="1:4" s="2" customFormat="1" ht="45" customHeight="1">
      <c r="A99" s="56" t="s">
        <v>315</v>
      </c>
      <c r="B99" s="56"/>
      <c r="C99" s="29" t="s">
        <v>316</v>
      </c>
      <c r="D99" s="149">
        <f>D100</f>
        <v>156.7</v>
      </c>
    </row>
    <row r="100" spans="1:4" s="37" customFormat="1" ht="45">
      <c r="A100" s="172" t="s">
        <v>317</v>
      </c>
      <c r="B100" s="172"/>
      <c r="C100" s="173" t="s">
        <v>318</v>
      </c>
      <c r="D100" s="174">
        <f>D101+D103+D105+D107+D109+D111</f>
        <v>156.7</v>
      </c>
    </row>
    <row r="101" spans="1:4" s="2" customFormat="1" ht="30" customHeight="1">
      <c r="A101" s="50" t="s">
        <v>319</v>
      </c>
      <c r="B101" s="50"/>
      <c r="C101" s="30" t="s">
        <v>320</v>
      </c>
      <c r="D101" s="148">
        <f>D102</f>
        <v>0</v>
      </c>
    </row>
    <row r="102" spans="1:4" s="37" customFormat="1" ht="15" customHeight="1">
      <c r="A102" s="34"/>
      <c r="B102" s="34">
        <v>800</v>
      </c>
      <c r="C102" s="31" t="s">
        <v>270</v>
      </c>
      <c r="D102" s="39">
        <v>0</v>
      </c>
    </row>
    <row r="103" spans="1:4" s="2" customFormat="1" ht="15" customHeight="1">
      <c r="A103" s="50" t="s">
        <v>321</v>
      </c>
      <c r="B103" s="50"/>
      <c r="C103" s="30" t="s">
        <v>322</v>
      </c>
      <c r="D103" s="148">
        <f>D104</f>
        <v>10</v>
      </c>
    </row>
    <row r="104" spans="1:4" s="37" customFormat="1" ht="15" customHeight="1">
      <c r="A104" s="34"/>
      <c r="B104" s="34">
        <v>800</v>
      </c>
      <c r="C104" s="31" t="s">
        <v>270</v>
      </c>
      <c r="D104" s="39">
        <v>10</v>
      </c>
    </row>
    <row r="105" spans="1:4" s="2" customFormat="1" ht="45" customHeight="1">
      <c r="A105" s="50" t="s">
        <v>323</v>
      </c>
      <c r="B105" s="50"/>
      <c r="C105" s="30" t="s">
        <v>324</v>
      </c>
      <c r="D105" s="148">
        <f>D106</f>
        <v>63.5</v>
      </c>
    </row>
    <row r="106" spans="1:4" s="37" customFormat="1" ht="15" customHeight="1">
      <c r="A106" s="58"/>
      <c r="B106" s="58" t="s">
        <v>291</v>
      </c>
      <c r="C106" s="180" t="s">
        <v>292</v>
      </c>
      <c r="D106" s="169">
        <v>63.5</v>
      </c>
    </row>
    <row r="107" spans="1:4" s="2" customFormat="1" ht="57" customHeight="1">
      <c r="A107" s="50" t="s">
        <v>325</v>
      </c>
      <c r="B107" s="50"/>
      <c r="C107" s="30" t="s">
        <v>326</v>
      </c>
      <c r="D107" s="148">
        <f>D108</f>
        <v>83.2</v>
      </c>
    </row>
    <row r="108" spans="1:4" s="37" customFormat="1" ht="15" customHeight="1">
      <c r="A108" s="58"/>
      <c r="B108" s="58" t="s">
        <v>291</v>
      </c>
      <c r="C108" s="180" t="s">
        <v>292</v>
      </c>
      <c r="D108" s="169">
        <v>83.2</v>
      </c>
    </row>
    <row r="109" spans="1:4" s="2" customFormat="1" ht="57" customHeight="1">
      <c r="A109" s="50" t="s">
        <v>327</v>
      </c>
      <c r="B109" s="50"/>
      <c r="C109" s="30" t="s">
        <v>328</v>
      </c>
      <c r="D109" s="148">
        <f>D110</f>
        <v>0</v>
      </c>
    </row>
    <row r="110" spans="1:4" s="37" customFormat="1" ht="15" customHeight="1">
      <c r="A110" s="58"/>
      <c r="B110" s="58" t="s">
        <v>291</v>
      </c>
      <c r="C110" s="180" t="s">
        <v>292</v>
      </c>
      <c r="D110" s="169">
        <v>0</v>
      </c>
    </row>
    <row r="111" spans="1:4" s="2" customFormat="1" ht="105.75" customHeight="1">
      <c r="A111" s="57" t="s">
        <v>329</v>
      </c>
      <c r="B111" s="57"/>
      <c r="C111" s="35" t="s">
        <v>330</v>
      </c>
      <c r="D111" s="170">
        <f>D112</f>
        <v>0</v>
      </c>
    </row>
    <row r="112" spans="1:4" s="37" customFormat="1" ht="15" customHeight="1">
      <c r="A112" s="58"/>
      <c r="B112" s="58" t="s">
        <v>291</v>
      </c>
      <c r="C112" s="180" t="s">
        <v>292</v>
      </c>
      <c r="D112" s="169">
        <v>0</v>
      </c>
    </row>
    <row r="113" spans="1:4" s="2" customFormat="1" ht="15" customHeight="1">
      <c r="A113" s="56" t="s">
        <v>331</v>
      </c>
      <c r="B113" s="56"/>
      <c r="C113" s="29" t="s">
        <v>332</v>
      </c>
      <c r="D113" s="149">
        <f>D114+D124</f>
        <v>3282.9</v>
      </c>
    </row>
    <row r="114" spans="1:4" s="2" customFormat="1" ht="30" customHeight="1">
      <c r="A114" s="50" t="s">
        <v>333</v>
      </c>
      <c r="B114" s="50"/>
      <c r="C114" s="30" t="s">
        <v>334</v>
      </c>
      <c r="D114" s="148">
        <f>D115+D118+D120</f>
        <v>3136.6</v>
      </c>
    </row>
    <row r="115" spans="1:8" s="37" customFormat="1" ht="15" customHeight="1">
      <c r="A115" s="34" t="s">
        <v>335</v>
      </c>
      <c r="B115" s="34"/>
      <c r="C115" s="31" t="s">
        <v>336</v>
      </c>
      <c r="D115" s="39">
        <f>D116+D117</f>
        <v>809.5</v>
      </c>
      <c r="E115" s="83"/>
      <c r="F115" s="83"/>
      <c r="G115" s="83"/>
      <c r="H115" s="83"/>
    </row>
    <row r="116" spans="1:8" s="37" customFormat="1" ht="60">
      <c r="A116" s="34"/>
      <c r="B116" s="34">
        <v>100</v>
      </c>
      <c r="C116" s="31" t="s">
        <v>337</v>
      </c>
      <c r="D116" s="39">
        <v>808.5</v>
      </c>
      <c r="E116" s="83"/>
      <c r="F116" s="83"/>
      <c r="G116" s="83"/>
      <c r="H116" s="232"/>
    </row>
    <row r="117" spans="1:8" s="37" customFormat="1" ht="15">
      <c r="A117" s="34"/>
      <c r="B117" s="34">
        <v>800</v>
      </c>
      <c r="C117" s="31" t="s">
        <v>270</v>
      </c>
      <c r="D117" s="150">
        <v>1</v>
      </c>
      <c r="E117" s="83"/>
      <c r="F117" s="83"/>
      <c r="G117" s="83"/>
      <c r="H117" s="83"/>
    </row>
    <row r="118" spans="1:8" s="37" customFormat="1" ht="15">
      <c r="A118" s="34" t="s">
        <v>338</v>
      </c>
      <c r="B118" s="34"/>
      <c r="C118" s="31" t="s">
        <v>339</v>
      </c>
      <c r="D118" s="39">
        <f>D119</f>
        <v>0</v>
      </c>
      <c r="E118" s="83"/>
      <c r="F118" s="83"/>
      <c r="G118" s="83"/>
      <c r="H118" s="83"/>
    </row>
    <row r="119" spans="1:4" ht="30">
      <c r="A119" s="34"/>
      <c r="B119" s="34">
        <v>200</v>
      </c>
      <c r="C119" s="31" t="s">
        <v>212</v>
      </c>
      <c r="D119" s="150">
        <v>0</v>
      </c>
    </row>
    <row r="120" spans="1:4" ht="30">
      <c r="A120" s="34" t="s">
        <v>340</v>
      </c>
      <c r="B120" s="34"/>
      <c r="C120" s="31" t="s">
        <v>341</v>
      </c>
      <c r="D120" s="39">
        <f>D121+D122+D123</f>
        <v>2327.1</v>
      </c>
    </row>
    <row r="121" spans="1:4" ht="60">
      <c r="A121" s="34"/>
      <c r="B121" s="34">
        <v>100</v>
      </c>
      <c r="C121" s="31" t="s">
        <v>337</v>
      </c>
      <c r="D121" s="39">
        <v>2029.9</v>
      </c>
    </row>
    <row r="122" spans="1:4" ht="30" customHeight="1">
      <c r="A122" s="34"/>
      <c r="B122" s="34">
        <v>200</v>
      </c>
      <c r="C122" s="31" t="s">
        <v>212</v>
      </c>
      <c r="D122" s="39">
        <f>450-21.1-83.2-63.5</f>
        <v>282.2</v>
      </c>
    </row>
    <row r="123" spans="1:4" ht="15">
      <c r="A123" s="34"/>
      <c r="B123" s="34">
        <v>800</v>
      </c>
      <c r="C123" s="31" t="s">
        <v>270</v>
      </c>
      <c r="D123" s="39">
        <v>15</v>
      </c>
    </row>
    <row r="124" spans="1:4" ht="42.75">
      <c r="A124" s="50" t="s">
        <v>342</v>
      </c>
      <c r="B124" s="50"/>
      <c r="C124" s="30" t="s">
        <v>343</v>
      </c>
      <c r="D124" s="148">
        <f>D125+D127+D130</f>
        <v>146.3</v>
      </c>
    </row>
    <row r="125" spans="1:4" ht="30">
      <c r="A125" s="34" t="s">
        <v>344</v>
      </c>
      <c r="B125" s="34"/>
      <c r="C125" s="31" t="s">
        <v>345</v>
      </c>
      <c r="D125" s="39">
        <f>D126</f>
        <v>0.7</v>
      </c>
    </row>
    <row r="126" spans="1:4" ht="30">
      <c r="A126" s="34"/>
      <c r="B126" s="34" t="s">
        <v>211</v>
      </c>
      <c r="C126" s="31" t="s">
        <v>212</v>
      </c>
      <c r="D126" s="150">
        <v>0.7</v>
      </c>
    </row>
    <row r="127" spans="1:4" ht="30">
      <c r="A127" s="34" t="s">
        <v>346</v>
      </c>
      <c r="B127" s="34"/>
      <c r="C127" s="31" t="s">
        <v>347</v>
      </c>
      <c r="D127" s="150">
        <f>D128+D129</f>
        <v>74.2</v>
      </c>
    </row>
    <row r="128" spans="1:4" ht="60">
      <c r="A128" s="34"/>
      <c r="B128" s="34" t="s">
        <v>348</v>
      </c>
      <c r="C128" s="31" t="s">
        <v>337</v>
      </c>
      <c r="D128" s="150">
        <v>74.2</v>
      </c>
    </row>
    <row r="129" spans="1:4" ht="30">
      <c r="A129" s="34"/>
      <c r="B129" s="34" t="s">
        <v>211</v>
      </c>
      <c r="C129" s="31" t="s">
        <v>212</v>
      </c>
      <c r="D129" s="150">
        <v>0</v>
      </c>
    </row>
    <row r="130" spans="1:4" ht="75">
      <c r="A130" s="34" t="s">
        <v>349</v>
      </c>
      <c r="B130" s="34"/>
      <c r="C130" s="31" t="s">
        <v>350</v>
      </c>
      <c r="D130" s="150">
        <f>D131</f>
        <v>71.4</v>
      </c>
    </row>
    <row r="131" spans="1:4" ht="30">
      <c r="A131" s="34"/>
      <c r="B131" s="34" t="s">
        <v>209</v>
      </c>
      <c r="C131" s="31" t="s">
        <v>210</v>
      </c>
      <c r="D131" s="150">
        <v>71.4</v>
      </c>
    </row>
    <row r="132" spans="1:4" ht="15">
      <c r="A132" s="34"/>
      <c r="B132" s="34"/>
      <c r="C132" s="31"/>
      <c r="D132" s="150"/>
    </row>
    <row r="133" spans="1:4" s="2" customFormat="1" ht="14.25">
      <c r="A133" s="50"/>
      <c r="B133" s="50"/>
      <c r="C133" s="30" t="s">
        <v>351</v>
      </c>
      <c r="D133" s="151">
        <f>D113+D11+D25+D31+D56+D71+D81+D99</f>
        <v>4150</v>
      </c>
    </row>
  </sheetData>
  <sheetProtection/>
  <mergeCells count="1">
    <mergeCell ref="A7:D7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8"/>
  <sheetViews>
    <sheetView zoomScalePageLayoutView="0" workbookViewId="0" topLeftCell="A130">
      <selection activeCell="I159" sqref="I159"/>
    </sheetView>
  </sheetViews>
  <sheetFormatPr defaultColWidth="9.00390625" defaultRowHeight="12.75"/>
  <cols>
    <col min="1" max="1" width="15.75390625" style="13" customWidth="1"/>
    <col min="2" max="2" width="12.875" style="13" customWidth="1"/>
    <col min="3" max="3" width="58.375" style="143" customWidth="1"/>
    <col min="4" max="5" width="13.75390625" style="13" customWidth="1"/>
  </cols>
  <sheetData>
    <row r="1" spans="4:5" ht="15">
      <c r="D1" s="219"/>
      <c r="E1" s="219" t="s">
        <v>352</v>
      </c>
    </row>
    <row r="2" spans="4:5" ht="15">
      <c r="D2" s="219"/>
      <c r="E2" s="219" t="s">
        <v>1</v>
      </c>
    </row>
    <row r="3" spans="4:5" ht="15">
      <c r="D3" s="219"/>
      <c r="E3" s="219" t="s">
        <v>2</v>
      </c>
    </row>
    <row r="4" spans="4:5" ht="15">
      <c r="D4" s="219"/>
      <c r="E4" s="219" t="s">
        <v>3</v>
      </c>
    </row>
    <row r="5" spans="4:5" ht="15">
      <c r="D5"/>
      <c r="E5"/>
    </row>
    <row r="6" spans="4:5" ht="15">
      <c r="D6" s="219"/>
      <c r="E6" s="219"/>
    </row>
    <row r="7" spans="1:5" ht="44.25" customHeight="1">
      <c r="A7" s="247" t="s">
        <v>353</v>
      </c>
      <c r="B7" s="247"/>
      <c r="C7" s="247"/>
      <c r="D7" s="247"/>
      <c r="E7" s="247"/>
    </row>
    <row r="8" spans="1:5" ht="14.25">
      <c r="A8" s="141"/>
      <c r="B8" s="141"/>
      <c r="C8" s="144"/>
      <c r="D8" s="141"/>
      <c r="E8" s="141"/>
    </row>
    <row r="9" spans="1:5" ht="15">
      <c r="A9" s="27"/>
      <c r="B9" s="27"/>
      <c r="C9" s="145"/>
      <c r="D9" s="219"/>
      <c r="E9" s="219" t="s">
        <v>30</v>
      </c>
    </row>
    <row r="10" spans="1:5" ht="30">
      <c r="A10" s="223" t="s">
        <v>199</v>
      </c>
      <c r="B10" s="223" t="s">
        <v>200</v>
      </c>
      <c r="C10" s="223" t="s">
        <v>201</v>
      </c>
      <c r="D10" s="220" t="s">
        <v>58</v>
      </c>
      <c r="E10" s="220" t="s">
        <v>59</v>
      </c>
    </row>
    <row r="11" spans="1:5" ht="42.75">
      <c r="A11" s="56" t="s">
        <v>203</v>
      </c>
      <c r="B11" s="56"/>
      <c r="C11" s="29" t="s">
        <v>204</v>
      </c>
      <c r="D11" s="147">
        <f>D12</f>
        <v>87.10000000000002</v>
      </c>
      <c r="E11" s="147">
        <f>E12</f>
        <v>37.900000000000006</v>
      </c>
    </row>
    <row r="12" spans="1:5" ht="45" customHeight="1">
      <c r="A12" s="172" t="s">
        <v>205</v>
      </c>
      <c r="B12" s="172"/>
      <c r="C12" s="173" t="s">
        <v>206</v>
      </c>
      <c r="D12" s="174">
        <f>D13+D16+D18+D20+D22</f>
        <v>87.10000000000002</v>
      </c>
      <c r="E12" s="174">
        <f>E13+E16+E18+E20+E22</f>
        <v>37.900000000000006</v>
      </c>
    </row>
    <row r="13" spans="1:5" ht="30" customHeight="1">
      <c r="A13" s="50" t="s">
        <v>207</v>
      </c>
      <c r="B13" s="50"/>
      <c r="C13" s="30" t="s">
        <v>208</v>
      </c>
      <c r="D13" s="148">
        <f>D14+D15</f>
        <v>87.10000000000002</v>
      </c>
      <c r="E13" s="148">
        <f>E14+E15</f>
        <v>37.900000000000006</v>
      </c>
    </row>
    <row r="14" spans="1:5" ht="30" customHeight="1">
      <c r="A14" s="34"/>
      <c r="B14" s="34" t="s">
        <v>209</v>
      </c>
      <c r="C14" s="31" t="s">
        <v>210</v>
      </c>
      <c r="D14" s="39">
        <v>0</v>
      </c>
      <c r="E14" s="39">
        <v>0</v>
      </c>
    </row>
    <row r="15" spans="1:5" ht="30" customHeight="1">
      <c r="A15" s="34"/>
      <c r="B15" s="34" t="s">
        <v>211</v>
      </c>
      <c r="C15" s="218" t="s">
        <v>212</v>
      </c>
      <c r="D15" s="39">
        <f>377-289.9</f>
        <v>87.10000000000002</v>
      </c>
      <c r="E15" s="39">
        <f>280.5-242.6</f>
        <v>37.900000000000006</v>
      </c>
    </row>
    <row r="16" spans="1:5" ht="30" customHeight="1">
      <c r="A16" s="50" t="s">
        <v>213</v>
      </c>
      <c r="B16" s="50"/>
      <c r="C16" s="30" t="s">
        <v>214</v>
      </c>
      <c r="D16" s="148">
        <f>D17</f>
        <v>0</v>
      </c>
      <c r="E16" s="148">
        <f>E17</f>
        <v>0</v>
      </c>
    </row>
    <row r="17" spans="1:5" ht="30" customHeight="1">
      <c r="A17" s="34"/>
      <c r="B17" s="34" t="s">
        <v>211</v>
      </c>
      <c r="C17" s="218" t="s">
        <v>212</v>
      </c>
      <c r="D17" s="39">
        <v>0</v>
      </c>
      <c r="E17" s="39">
        <v>0</v>
      </c>
    </row>
    <row r="18" spans="1:5" ht="15" customHeight="1">
      <c r="A18" s="50" t="s">
        <v>215</v>
      </c>
      <c r="B18" s="50"/>
      <c r="C18" s="30" t="s">
        <v>216</v>
      </c>
      <c r="D18" s="148">
        <f>D19</f>
        <v>0</v>
      </c>
      <c r="E18" s="148">
        <f>E19</f>
        <v>0</v>
      </c>
    </row>
    <row r="19" spans="1:5" ht="30" customHeight="1">
      <c r="A19" s="34"/>
      <c r="B19" s="34" t="s">
        <v>211</v>
      </c>
      <c r="C19" s="218" t="s">
        <v>212</v>
      </c>
      <c r="D19" s="39">
        <v>0</v>
      </c>
      <c r="E19" s="39">
        <v>0</v>
      </c>
    </row>
    <row r="20" spans="1:5" ht="44.25" customHeight="1">
      <c r="A20" s="50" t="s">
        <v>217</v>
      </c>
      <c r="B20" s="50"/>
      <c r="C20" s="30" t="s">
        <v>218</v>
      </c>
      <c r="D20" s="148">
        <f>D21</f>
        <v>0</v>
      </c>
      <c r="E20" s="148">
        <f>E21</f>
        <v>0</v>
      </c>
    </row>
    <row r="21" spans="1:5" ht="30" customHeight="1">
      <c r="A21" s="34"/>
      <c r="B21" s="34" t="s">
        <v>211</v>
      </c>
      <c r="C21" s="218" t="s">
        <v>212</v>
      </c>
      <c r="D21" s="39">
        <v>0</v>
      </c>
      <c r="E21" s="39">
        <v>0</v>
      </c>
    </row>
    <row r="22" spans="1:5" ht="28.5">
      <c r="A22" s="50" t="s">
        <v>220</v>
      </c>
      <c r="B22" s="50"/>
      <c r="C22" s="30" t="s">
        <v>221</v>
      </c>
      <c r="D22" s="148">
        <f>D23+D24</f>
        <v>0</v>
      </c>
      <c r="E22" s="148">
        <f>E23+E24</f>
        <v>0</v>
      </c>
    </row>
    <row r="23" spans="1:5" ht="30">
      <c r="A23" s="50"/>
      <c r="B23" s="34" t="s">
        <v>209</v>
      </c>
      <c r="C23" s="31" t="s">
        <v>210</v>
      </c>
      <c r="D23" s="39">
        <v>0</v>
      </c>
      <c r="E23" s="39">
        <v>0</v>
      </c>
    </row>
    <row r="24" spans="1:5" ht="30" customHeight="1">
      <c r="A24" s="34"/>
      <c r="B24" s="34" t="s">
        <v>211</v>
      </c>
      <c r="C24" s="218" t="s">
        <v>212</v>
      </c>
      <c r="D24" s="39">
        <v>0</v>
      </c>
      <c r="E24" s="39">
        <v>0</v>
      </c>
    </row>
    <row r="25" spans="1:5" ht="42.75">
      <c r="A25" s="56" t="s">
        <v>222</v>
      </c>
      <c r="B25" s="56"/>
      <c r="C25" s="29" t="s">
        <v>223</v>
      </c>
      <c r="D25" s="149">
        <f>D26</f>
        <v>0</v>
      </c>
      <c r="E25" s="149">
        <f>E26</f>
        <v>0</v>
      </c>
    </row>
    <row r="26" spans="1:8" ht="45">
      <c r="A26" s="172" t="s">
        <v>224</v>
      </c>
      <c r="B26" s="176"/>
      <c r="C26" s="173" t="s">
        <v>225</v>
      </c>
      <c r="D26" s="177">
        <f>D27+D29</f>
        <v>0</v>
      </c>
      <c r="E26" s="177">
        <f>E27+E29</f>
        <v>0</v>
      </c>
      <c r="G26" s="152"/>
      <c r="H26" s="152"/>
    </row>
    <row r="27" spans="1:5" ht="28.5">
      <c r="A27" s="50" t="s">
        <v>226</v>
      </c>
      <c r="B27" s="50"/>
      <c r="C27" s="30" t="s">
        <v>227</v>
      </c>
      <c r="D27" s="148">
        <f>D28</f>
        <v>0</v>
      </c>
      <c r="E27" s="148">
        <f>E28</f>
        <v>0</v>
      </c>
    </row>
    <row r="28" spans="1:5" ht="30" customHeight="1">
      <c r="A28" s="34"/>
      <c r="B28" s="34" t="s">
        <v>211</v>
      </c>
      <c r="C28" s="218" t="s">
        <v>212</v>
      </c>
      <c r="D28" s="39">
        <v>0</v>
      </c>
      <c r="E28" s="39">
        <v>0</v>
      </c>
    </row>
    <row r="29" spans="1:8" ht="57">
      <c r="A29" s="50" t="s">
        <v>228</v>
      </c>
      <c r="B29" s="50"/>
      <c r="C29" s="30" t="s">
        <v>229</v>
      </c>
      <c r="D29" s="148">
        <f>D30</f>
        <v>0</v>
      </c>
      <c r="E29" s="148">
        <f>E30</f>
        <v>0</v>
      </c>
      <c r="G29" s="152"/>
      <c r="H29" s="152"/>
    </row>
    <row r="30" spans="1:5" ht="30">
      <c r="A30" s="34"/>
      <c r="B30" s="34" t="s">
        <v>211</v>
      </c>
      <c r="C30" s="218" t="s">
        <v>212</v>
      </c>
      <c r="D30" s="39">
        <v>0</v>
      </c>
      <c r="E30" s="39">
        <v>0</v>
      </c>
    </row>
    <row r="31" spans="1:5" ht="33.75" customHeight="1">
      <c r="A31" s="56" t="s">
        <v>230</v>
      </c>
      <c r="B31" s="56"/>
      <c r="C31" s="29" t="s">
        <v>231</v>
      </c>
      <c r="D31" s="149">
        <f>D32+D39+D42+D47</f>
        <v>289.9</v>
      </c>
      <c r="E31" s="149">
        <f>E32+E39+E42+E47</f>
        <v>242.6</v>
      </c>
    </row>
    <row r="32" spans="1:5" ht="60">
      <c r="A32" s="172" t="s">
        <v>232</v>
      </c>
      <c r="B32" s="172"/>
      <c r="C32" s="173" t="s">
        <v>233</v>
      </c>
      <c r="D32" s="174">
        <f>D33+D35+D37</f>
        <v>289.9</v>
      </c>
      <c r="E32" s="174">
        <f>E33+E35+E37</f>
        <v>242.6</v>
      </c>
    </row>
    <row r="33" spans="1:5" ht="42.75">
      <c r="A33" s="50" t="s">
        <v>234</v>
      </c>
      <c r="B33" s="50"/>
      <c r="C33" s="30" t="s">
        <v>235</v>
      </c>
      <c r="D33" s="148">
        <f>D34</f>
        <v>289.9</v>
      </c>
      <c r="E33" s="148">
        <f>E34</f>
        <v>242.6</v>
      </c>
    </row>
    <row r="34" spans="1:5" ht="30" customHeight="1">
      <c r="A34" s="34"/>
      <c r="B34" s="34" t="s">
        <v>209</v>
      </c>
      <c r="C34" s="31" t="s">
        <v>210</v>
      </c>
      <c r="D34" s="39">
        <v>289.9</v>
      </c>
      <c r="E34" s="39">
        <v>242.6</v>
      </c>
    </row>
    <row r="35" spans="1:5" ht="51" customHeight="1">
      <c r="A35" s="50" t="s">
        <v>236</v>
      </c>
      <c r="B35" s="50"/>
      <c r="C35" s="30" t="s">
        <v>237</v>
      </c>
      <c r="D35" s="148">
        <f>D36</f>
        <v>0</v>
      </c>
      <c r="E35" s="148">
        <f>E36</f>
        <v>0</v>
      </c>
    </row>
    <row r="36" spans="1:5" ht="30" customHeight="1">
      <c r="A36" s="34"/>
      <c r="B36" s="34" t="s">
        <v>209</v>
      </c>
      <c r="C36" s="31" t="s">
        <v>210</v>
      </c>
      <c r="D36" s="39">
        <v>0</v>
      </c>
      <c r="E36" s="39">
        <v>0</v>
      </c>
    </row>
    <row r="37" spans="1:8" ht="30" customHeight="1">
      <c r="A37" s="50" t="s">
        <v>238</v>
      </c>
      <c r="B37" s="50"/>
      <c r="C37" s="30" t="s">
        <v>239</v>
      </c>
      <c r="D37" s="148">
        <f>D38</f>
        <v>0</v>
      </c>
      <c r="E37" s="148">
        <f>E38</f>
        <v>0</v>
      </c>
      <c r="G37" s="152"/>
      <c r="H37" s="152"/>
    </row>
    <row r="38" spans="1:5" ht="45" customHeight="1">
      <c r="A38" s="34"/>
      <c r="B38" s="34" t="s">
        <v>209</v>
      </c>
      <c r="C38" s="31" t="s">
        <v>210</v>
      </c>
      <c r="D38" s="39">
        <v>0</v>
      </c>
      <c r="E38" s="39">
        <v>0</v>
      </c>
    </row>
    <row r="39" spans="1:5" ht="30">
      <c r="A39" s="172" t="s">
        <v>240</v>
      </c>
      <c r="B39" s="172"/>
      <c r="C39" s="173" t="s">
        <v>241</v>
      </c>
      <c r="D39" s="174">
        <f>D40</f>
        <v>0</v>
      </c>
      <c r="E39" s="174">
        <f>E40</f>
        <v>0</v>
      </c>
    </row>
    <row r="40" spans="1:7" ht="57">
      <c r="A40" s="50" t="s">
        <v>242</v>
      </c>
      <c r="B40" s="50"/>
      <c r="C40" s="30" t="s">
        <v>243</v>
      </c>
      <c r="D40" s="148">
        <f>D41</f>
        <v>0</v>
      </c>
      <c r="E40" s="148">
        <f>E41</f>
        <v>0</v>
      </c>
      <c r="G40" s="152"/>
    </row>
    <row r="41" spans="1:5" ht="30">
      <c r="A41" s="34"/>
      <c r="B41" s="34" t="s">
        <v>209</v>
      </c>
      <c r="C41" s="31" t="s">
        <v>210</v>
      </c>
      <c r="D41" s="39">
        <v>0</v>
      </c>
      <c r="E41" s="39">
        <v>0</v>
      </c>
    </row>
    <row r="42" spans="1:5" ht="45">
      <c r="A42" s="172" t="s">
        <v>244</v>
      </c>
      <c r="B42" s="172"/>
      <c r="C42" s="173" t="s">
        <v>245</v>
      </c>
      <c r="D42" s="174">
        <f>D43+D45</f>
        <v>0</v>
      </c>
      <c r="E42" s="174">
        <f>E43+E45</f>
        <v>0</v>
      </c>
    </row>
    <row r="43" spans="1:5" ht="30" customHeight="1">
      <c r="A43" s="50" t="s">
        <v>246</v>
      </c>
      <c r="B43" s="50"/>
      <c r="C43" s="30" t="s">
        <v>247</v>
      </c>
      <c r="D43" s="148">
        <f>D44</f>
        <v>0</v>
      </c>
      <c r="E43" s="148">
        <f>E44</f>
        <v>0</v>
      </c>
    </row>
    <row r="44" spans="1:5" ht="30">
      <c r="A44" s="34"/>
      <c r="B44" s="34" t="s">
        <v>209</v>
      </c>
      <c r="C44" s="31" t="s">
        <v>210</v>
      </c>
      <c r="D44" s="39">
        <v>0</v>
      </c>
      <c r="E44" s="39">
        <v>0</v>
      </c>
    </row>
    <row r="45" spans="1:5" ht="28.5">
      <c r="A45" s="50" t="s">
        <v>248</v>
      </c>
      <c r="B45" s="50"/>
      <c r="C45" s="30" t="s">
        <v>249</v>
      </c>
      <c r="D45" s="148">
        <f>D46</f>
        <v>0</v>
      </c>
      <c r="E45" s="148">
        <f>E46</f>
        <v>0</v>
      </c>
    </row>
    <row r="46" spans="1:5" ht="30">
      <c r="A46" s="34"/>
      <c r="B46" s="34" t="s">
        <v>209</v>
      </c>
      <c r="C46" s="31" t="s">
        <v>210</v>
      </c>
      <c r="D46" s="39">
        <v>0</v>
      </c>
      <c r="E46" s="39">
        <v>0</v>
      </c>
    </row>
    <row r="47" spans="1:5" ht="45">
      <c r="A47" s="172" t="s">
        <v>250</v>
      </c>
      <c r="B47" s="172"/>
      <c r="C47" s="173" t="s">
        <v>251</v>
      </c>
      <c r="D47" s="174">
        <f>D48+D50+D52+D54</f>
        <v>0</v>
      </c>
      <c r="E47" s="174">
        <f>E48+E50+E52+E54</f>
        <v>0</v>
      </c>
    </row>
    <row r="48" spans="1:5" ht="28.5">
      <c r="A48" s="50" t="s">
        <v>252</v>
      </c>
      <c r="B48" s="50"/>
      <c r="C48" s="30" t="s">
        <v>253</v>
      </c>
      <c r="D48" s="148">
        <f>D49</f>
        <v>0</v>
      </c>
      <c r="E48" s="148">
        <f>E49</f>
        <v>0</v>
      </c>
    </row>
    <row r="49" spans="1:5" ht="30">
      <c r="A49" s="34"/>
      <c r="B49" s="34" t="s">
        <v>209</v>
      </c>
      <c r="C49" s="31" t="s">
        <v>210</v>
      </c>
      <c r="D49" s="39">
        <v>0</v>
      </c>
      <c r="E49" s="39">
        <v>0</v>
      </c>
    </row>
    <row r="50" spans="1:5" ht="28.5">
      <c r="A50" s="146" t="s">
        <v>254</v>
      </c>
      <c r="B50" s="50"/>
      <c r="C50" s="30" t="s">
        <v>255</v>
      </c>
      <c r="D50" s="151">
        <f>D51</f>
        <v>0</v>
      </c>
      <c r="E50" s="151">
        <f>E51</f>
        <v>0</v>
      </c>
    </row>
    <row r="51" spans="1:5" ht="30">
      <c r="A51" s="32"/>
      <c r="B51" s="34" t="s">
        <v>209</v>
      </c>
      <c r="C51" s="31" t="s">
        <v>210</v>
      </c>
      <c r="D51" s="150">
        <v>0</v>
      </c>
      <c r="E51" s="150">
        <v>0</v>
      </c>
    </row>
    <row r="52" spans="1:5" ht="14.25">
      <c r="A52" s="50" t="s">
        <v>256</v>
      </c>
      <c r="B52" s="50"/>
      <c r="C52" s="30" t="s">
        <v>257</v>
      </c>
      <c r="D52" s="148">
        <f>D53</f>
        <v>0</v>
      </c>
      <c r="E52" s="148">
        <f>E53</f>
        <v>0</v>
      </c>
    </row>
    <row r="53" spans="1:5" ht="30">
      <c r="A53" s="50"/>
      <c r="B53" s="34" t="s">
        <v>209</v>
      </c>
      <c r="C53" s="31" t="s">
        <v>210</v>
      </c>
      <c r="D53" s="39">
        <v>0</v>
      </c>
      <c r="E53" s="39">
        <v>0</v>
      </c>
    </row>
    <row r="54" spans="1:5" ht="28.5">
      <c r="A54" s="50" t="s">
        <v>258</v>
      </c>
      <c r="B54" s="50"/>
      <c r="C54" s="30" t="s">
        <v>259</v>
      </c>
      <c r="D54" s="148">
        <f>D55</f>
        <v>0</v>
      </c>
      <c r="E54" s="148">
        <f>E55</f>
        <v>0</v>
      </c>
    </row>
    <row r="55" spans="1:5" ht="30">
      <c r="A55" s="34"/>
      <c r="B55" s="34" t="s">
        <v>209</v>
      </c>
      <c r="C55" s="31" t="s">
        <v>210</v>
      </c>
      <c r="D55" s="39">
        <v>0</v>
      </c>
      <c r="E55" s="39">
        <v>0</v>
      </c>
    </row>
    <row r="56" spans="1:5" ht="42.75">
      <c r="A56" s="56" t="s">
        <v>260</v>
      </c>
      <c r="B56" s="56"/>
      <c r="C56" s="29" t="s">
        <v>261</v>
      </c>
      <c r="D56" s="149">
        <f>D57+D64</f>
        <v>0</v>
      </c>
      <c r="E56" s="149">
        <f>E57+E64</f>
        <v>0</v>
      </c>
    </row>
    <row r="57" spans="1:5" s="2" customFormat="1" ht="45">
      <c r="A57" s="172" t="s">
        <v>262</v>
      </c>
      <c r="B57" s="172"/>
      <c r="C57" s="173" t="s">
        <v>263</v>
      </c>
      <c r="D57" s="174">
        <f>D58+D60+D62</f>
        <v>0</v>
      </c>
      <c r="E57" s="174">
        <f>E58+E60+E62</f>
        <v>0</v>
      </c>
    </row>
    <row r="58" spans="1:5" ht="28.5">
      <c r="A58" s="50" t="s">
        <v>264</v>
      </c>
      <c r="B58" s="50"/>
      <c r="C58" s="17" t="s">
        <v>265</v>
      </c>
      <c r="D58" s="148">
        <f>D59</f>
        <v>0</v>
      </c>
      <c r="E58" s="148">
        <f>E59</f>
        <v>0</v>
      </c>
    </row>
    <row r="59" spans="1:5" ht="30">
      <c r="A59" s="34"/>
      <c r="B59" s="34" t="s">
        <v>211</v>
      </c>
      <c r="C59" s="218" t="s">
        <v>212</v>
      </c>
      <c r="D59" s="39">
        <v>0</v>
      </c>
      <c r="E59" s="39">
        <v>0</v>
      </c>
    </row>
    <row r="60" spans="1:5" ht="42.75">
      <c r="A60" s="50" t="s">
        <v>266</v>
      </c>
      <c r="B60" s="50"/>
      <c r="C60" s="17" t="s">
        <v>267</v>
      </c>
      <c r="D60" s="148">
        <f>D61</f>
        <v>0</v>
      </c>
      <c r="E60" s="148">
        <f>E61</f>
        <v>0</v>
      </c>
    </row>
    <row r="61" spans="1:5" ht="30">
      <c r="A61" s="34"/>
      <c r="B61" s="34" t="s">
        <v>211</v>
      </c>
      <c r="C61" s="218" t="s">
        <v>212</v>
      </c>
      <c r="D61" s="39">
        <v>0</v>
      </c>
      <c r="E61" s="39">
        <v>0</v>
      </c>
    </row>
    <row r="62" spans="1:5" ht="14.25">
      <c r="A62" s="50" t="s">
        <v>268</v>
      </c>
      <c r="B62" s="50"/>
      <c r="C62" s="17" t="s">
        <v>269</v>
      </c>
      <c r="D62" s="148">
        <f>D63</f>
        <v>0</v>
      </c>
      <c r="E62" s="148">
        <f>E63</f>
        <v>0</v>
      </c>
    </row>
    <row r="63" spans="1:5" ht="15">
      <c r="A63" s="34"/>
      <c r="B63" s="34">
        <v>800</v>
      </c>
      <c r="C63" s="31" t="s">
        <v>270</v>
      </c>
      <c r="D63" s="39">
        <v>0</v>
      </c>
      <c r="E63" s="39">
        <v>0</v>
      </c>
    </row>
    <row r="64" spans="1:5" ht="45">
      <c r="A64" s="172" t="s">
        <v>271</v>
      </c>
      <c r="B64" s="172"/>
      <c r="C64" s="173" t="s">
        <v>272</v>
      </c>
      <c r="D64" s="174">
        <f>D65+D67+D69</f>
        <v>0</v>
      </c>
      <c r="E64" s="174">
        <f>E65+E67+E69</f>
        <v>0</v>
      </c>
    </row>
    <row r="65" spans="1:5" ht="60" customHeight="1">
      <c r="A65" s="50" t="s">
        <v>273</v>
      </c>
      <c r="B65" s="50"/>
      <c r="C65" s="17" t="s">
        <v>274</v>
      </c>
      <c r="D65" s="148">
        <f>D66</f>
        <v>0</v>
      </c>
      <c r="E65" s="148">
        <f>E66</f>
        <v>0</v>
      </c>
    </row>
    <row r="66" spans="1:5" ht="30">
      <c r="A66" s="34" t="s">
        <v>219</v>
      </c>
      <c r="B66" s="34" t="s">
        <v>211</v>
      </c>
      <c r="C66" s="218" t="s">
        <v>212</v>
      </c>
      <c r="D66" s="39">
        <v>0</v>
      </c>
      <c r="E66" s="39">
        <v>0</v>
      </c>
    </row>
    <row r="67" spans="1:5" ht="71.25">
      <c r="A67" s="50" t="s">
        <v>275</v>
      </c>
      <c r="B67" s="50"/>
      <c r="C67" s="17" t="s">
        <v>276</v>
      </c>
      <c r="D67" s="148">
        <f>D68</f>
        <v>0</v>
      </c>
      <c r="E67" s="148">
        <f>E68</f>
        <v>0</v>
      </c>
    </row>
    <row r="68" spans="1:5" ht="30">
      <c r="A68" s="58"/>
      <c r="B68" s="58" t="s">
        <v>211</v>
      </c>
      <c r="C68" s="181" t="s">
        <v>212</v>
      </c>
      <c r="D68" s="169">
        <v>0</v>
      </c>
      <c r="E68" s="169">
        <v>0</v>
      </c>
    </row>
    <row r="69" spans="1:5" ht="30" customHeight="1">
      <c r="A69" s="50" t="s">
        <v>277</v>
      </c>
      <c r="B69" s="50"/>
      <c r="C69" s="17" t="s">
        <v>278</v>
      </c>
      <c r="D69" s="148">
        <f>D70</f>
        <v>0</v>
      </c>
      <c r="E69" s="148">
        <f>E70</f>
        <v>0</v>
      </c>
    </row>
    <row r="70" spans="1:5" ht="30" customHeight="1">
      <c r="A70" s="34"/>
      <c r="B70" s="34">
        <v>800</v>
      </c>
      <c r="C70" s="31" t="s">
        <v>270</v>
      </c>
      <c r="D70" s="39">
        <v>0</v>
      </c>
      <c r="E70" s="39">
        <v>0</v>
      </c>
    </row>
    <row r="71" spans="1:5" ht="56.25" customHeight="1">
      <c r="A71" s="56" t="s">
        <v>279</v>
      </c>
      <c r="B71" s="56"/>
      <c r="C71" s="29" t="s">
        <v>280</v>
      </c>
      <c r="D71" s="149">
        <f>D72</f>
        <v>0</v>
      </c>
      <c r="E71" s="149">
        <f>E72</f>
        <v>0</v>
      </c>
    </row>
    <row r="72" spans="1:5" ht="44.25" customHeight="1">
      <c r="A72" s="172" t="s">
        <v>281</v>
      </c>
      <c r="B72" s="172"/>
      <c r="C72" s="173" t="s">
        <v>282</v>
      </c>
      <c r="D72" s="174">
        <f>D73+D75+D77+D79</f>
        <v>0</v>
      </c>
      <c r="E72" s="174">
        <f>E73+E75+E77+E79</f>
        <v>0</v>
      </c>
    </row>
    <row r="73" spans="1:5" ht="30" customHeight="1">
      <c r="A73" s="50" t="s">
        <v>283</v>
      </c>
      <c r="B73" s="50"/>
      <c r="C73" s="17" t="s">
        <v>284</v>
      </c>
      <c r="D73" s="148">
        <f>D74</f>
        <v>0</v>
      </c>
      <c r="E73" s="148">
        <f>E74</f>
        <v>0</v>
      </c>
    </row>
    <row r="74" spans="1:5" ht="30" customHeight="1">
      <c r="A74" s="34"/>
      <c r="B74" s="34" t="s">
        <v>209</v>
      </c>
      <c r="C74" s="31" t="s">
        <v>210</v>
      </c>
      <c r="D74" s="39">
        <v>0</v>
      </c>
      <c r="E74" s="39">
        <v>0</v>
      </c>
    </row>
    <row r="75" spans="1:5" ht="28.5">
      <c r="A75" s="50" t="s">
        <v>285</v>
      </c>
      <c r="B75" s="50"/>
      <c r="C75" s="17" t="s">
        <v>286</v>
      </c>
      <c r="D75" s="148">
        <f>D76</f>
        <v>0</v>
      </c>
      <c r="E75" s="148">
        <f>E76</f>
        <v>0</v>
      </c>
    </row>
    <row r="76" spans="1:5" ht="15" customHeight="1">
      <c r="A76" s="34"/>
      <c r="B76" s="34" t="s">
        <v>209</v>
      </c>
      <c r="C76" s="31" t="s">
        <v>210</v>
      </c>
      <c r="D76" s="39">
        <v>0</v>
      </c>
      <c r="E76" s="39">
        <v>0</v>
      </c>
    </row>
    <row r="77" spans="1:5" ht="28.5">
      <c r="A77" s="50" t="s">
        <v>287</v>
      </c>
      <c r="B77" s="50"/>
      <c r="C77" s="17" t="s">
        <v>288</v>
      </c>
      <c r="D77" s="148">
        <f>D78</f>
        <v>0</v>
      </c>
      <c r="E77" s="148">
        <f>E78</f>
        <v>0</v>
      </c>
    </row>
    <row r="78" spans="1:5" ht="30">
      <c r="A78" s="34"/>
      <c r="B78" s="34" t="s">
        <v>209</v>
      </c>
      <c r="C78" s="31" t="s">
        <v>210</v>
      </c>
      <c r="D78" s="39">
        <v>0</v>
      </c>
      <c r="E78" s="39">
        <v>0</v>
      </c>
    </row>
    <row r="79" spans="1:5" ht="42.75">
      <c r="A79" s="50" t="s">
        <v>289</v>
      </c>
      <c r="B79" s="50"/>
      <c r="C79" s="30" t="s">
        <v>290</v>
      </c>
      <c r="D79" s="148">
        <f>D80</f>
        <v>0</v>
      </c>
      <c r="E79" s="148">
        <f>E80</f>
        <v>0</v>
      </c>
    </row>
    <row r="80" spans="1:5" ht="43.5" customHeight="1">
      <c r="A80" s="34"/>
      <c r="B80" s="34" t="s">
        <v>291</v>
      </c>
      <c r="C80" s="31" t="s">
        <v>292</v>
      </c>
      <c r="D80" s="39">
        <v>0</v>
      </c>
      <c r="E80" s="39">
        <v>0</v>
      </c>
    </row>
    <row r="81" spans="1:5" ht="57">
      <c r="A81" s="56" t="s">
        <v>293</v>
      </c>
      <c r="B81" s="56"/>
      <c r="C81" s="29" t="s">
        <v>294</v>
      </c>
      <c r="D81" s="149">
        <f>D82</f>
        <v>0</v>
      </c>
      <c r="E81" s="149">
        <f>E82</f>
        <v>0</v>
      </c>
    </row>
    <row r="82" spans="1:5" ht="75">
      <c r="A82" s="172" t="s">
        <v>295</v>
      </c>
      <c r="B82" s="172"/>
      <c r="C82" s="173" t="s">
        <v>296</v>
      </c>
      <c r="D82" s="174">
        <f>D83+D85+D87+D89+D91+D93+D95+D97</f>
        <v>0</v>
      </c>
      <c r="E82" s="174">
        <f>E83+E85+E87+E89+E91+E93+E95+E97</f>
        <v>0</v>
      </c>
    </row>
    <row r="83" spans="1:5" ht="14.25">
      <c r="A83" s="50" t="s">
        <v>297</v>
      </c>
      <c r="B83" s="50"/>
      <c r="C83" s="17" t="s">
        <v>298</v>
      </c>
      <c r="D83" s="148">
        <f>D84</f>
        <v>0</v>
      </c>
      <c r="E83" s="148">
        <f>E84</f>
        <v>0</v>
      </c>
    </row>
    <row r="84" spans="1:5" ht="30">
      <c r="A84" s="34"/>
      <c r="B84" s="34" t="s">
        <v>211</v>
      </c>
      <c r="C84" s="218" t="s">
        <v>212</v>
      </c>
      <c r="D84" s="39">
        <v>0</v>
      </c>
      <c r="E84" s="39">
        <v>0</v>
      </c>
    </row>
    <row r="85" spans="1:5" ht="30" customHeight="1">
      <c r="A85" s="50" t="s">
        <v>299</v>
      </c>
      <c r="B85" s="50"/>
      <c r="C85" s="17" t="s">
        <v>300</v>
      </c>
      <c r="D85" s="148">
        <f>D86</f>
        <v>0</v>
      </c>
      <c r="E85" s="148">
        <f>E86</f>
        <v>0</v>
      </c>
    </row>
    <row r="86" spans="1:5" ht="30">
      <c r="A86" s="34"/>
      <c r="B86" s="34" t="s">
        <v>211</v>
      </c>
      <c r="C86" s="218" t="s">
        <v>212</v>
      </c>
      <c r="D86" s="39">
        <v>0</v>
      </c>
      <c r="E86" s="39">
        <v>0</v>
      </c>
    </row>
    <row r="87" spans="1:5" ht="28.5">
      <c r="A87" s="50" t="s">
        <v>301</v>
      </c>
      <c r="B87" s="50"/>
      <c r="C87" s="17" t="s">
        <v>302</v>
      </c>
      <c r="D87" s="148">
        <f>D88</f>
        <v>0</v>
      </c>
      <c r="E87" s="148">
        <f>E88</f>
        <v>0</v>
      </c>
    </row>
    <row r="88" spans="1:5" s="37" customFormat="1" ht="30">
      <c r="A88" s="34"/>
      <c r="B88" s="34" t="s">
        <v>211</v>
      </c>
      <c r="C88" s="218" t="s">
        <v>212</v>
      </c>
      <c r="D88" s="39">
        <v>0</v>
      </c>
      <c r="E88" s="39">
        <v>0</v>
      </c>
    </row>
    <row r="89" spans="1:5" ht="42.75">
      <c r="A89" s="50" t="s">
        <v>303</v>
      </c>
      <c r="B89" s="50"/>
      <c r="C89" s="17" t="s">
        <v>304</v>
      </c>
      <c r="D89" s="148">
        <f>D90</f>
        <v>0</v>
      </c>
      <c r="E89" s="148">
        <f>E90</f>
        <v>0</v>
      </c>
    </row>
    <row r="90" spans="1:5" ht="30">
      <c r="A90" s="34"/>
      <c r="B90" s="34" t="s">
        <v>211</v>
      </c>
      <c r="C90" s="218" t="s">
        <v>212</v>
      </c>
      <c r="D90" s="39">
        <v>0</v>
      </c>
      <c r="E90" s="39">
        <v>0</v>
      </c>
    </row>
    <row r="91" spans="1:5" ht="30" customHeight="1">
      <c r="A91" s="50" t="s">
        <v>305</v>
      </c>
      <c r="B91" s="50"/>
      <c r="C91" s="17" t="s">
        <v>306</v>
      </c>
      <c r="D91" s="148">
        <f>D92</f>
        <v>0</v>
      </c>
      <c r="E91" s="148">
        <f>E92</f>
        <v>0</v>
      </c>
    </row>
    <row r="92" spans="1:5" ht="46.5" customHeight="1">
      <c r="A92" s="34"/>
      <c r="B92" s="34" t="s">
        <v>211</v>
      </c>
      <c r="C92" s="218" t="s">
        <v>212</v>
      </c>
      <c r="D92" s="39">
        <v>0</v>
      </c>
      <c r="E92" s="39">
        <v>0</v>
      </c>
    </row>
    <row r="93" spans="1:5" ht="30" customHeight="1">
      <c r="A93" s="50" t="s">
        <v>307</v>
      </c>
      <c r="B93" s="50"/>
      <c r="C93" s="30" t="s">
        <v>308</v>
      </c>
      <c r="D93" s="148">
        <f>D94</f>
        <v>0</v>
      </c>
      <c r="E93" s="148">
        <f>E94</f>
        <v>0</v>
      </c>
    </row>
    <row r="94" spans="1:5" ht="30">
      <c r="A94" s="34"/>
      <c r="B94" s="34" t="s">
        <v>211</v>
      </c>
      <c r="C94" s="218" t="s">
        <v>212</v>
      </c>
      <c r="D94" s="39">
        <v>0</v>
      </c>
      <c r="E94" s="39">
        <v>0</v>
      </c>
    </row>
    <row r="95" spans="1:5" ht="28.5">
      <c r="A95" s="50" t="s">
        <v>309</v>
      </c>
      <c r="B95" s="50"/>
      <c r="C95" s="17" t="s">
        <v>310</v>
      </c>
      <c r="D95" s="148">
        <f>D96</f>
        <v>0</v>
      </c>
      <c r="E95" s="148">
        <f>E96</f>
        <v>0</v>
      </c>
    </row>
    <row r="96" spans="1:5" ht="30">
      <c r="A96" s="34"/>
      <c r="B96" s="34" t="s">
        <v>211</v>
      </c>
      <c r="C96" s="218" t="s">
        <v>212</v>
      </c>
      <c r="D96" s="39">
        <v>0</v>
      </c>
      <c r="E96" s="39">
        <v>0</v>
      </c>
    </row>
    <row r="97" spans="1:5" ht="28.5">
      <c r="A97" s="50" t="s">
        <v>311</v>
      </c>
      <c r="B97" s="50"/>
      <c r="C97" s="17" t="s">
        <v>312</v>
      </c>
      <c r="D97" s="148">
        <f>D98</f>
        <v>0</v>
      </c>
      <c r="E97" s="148">
        <f>E98</f>
        <v>0</v>
      </c>
    </row>
    <row r="98" spans="1:5" ht="15">
      <c r="A98" s="34"/>
      <c r="B98" s="34" t="s">
        <v>313</v>
      </c>
      <c r="C98" s="31" t="s">
        <v>314</v>
      </c>
      <c r="D98" s="39">
        <v>0</v>
      </c>
      <c r="E98" s="39">
        <v>0</v>
      </c>
    </row>
    <row r="99" spans="1:5" ht="42.75">
      <c r="A99" s="56" t="s">
        <v>315</v>
      </c>
      <c r="B99" s="56"/>
      <c r="C99" s="29" t="s">
        <v>316</v>
      </c>
      <c r="D99" s="149">
        <f>D100</f>
        <v>10</v>
      </c>
      <c r="E99" s="149">
        <f>E100</f>
        <v>10</v>
      </c>
    </row>
    <row r="100" spans="1:5" ht="45">
      <c r="A100" s="172" t="s">
        <v>317</v>
      </c>
      <c r="B100" s="172"/>
      <c r="C100" s="173" t="s">
        <v>318</v>
      </c>
      <c r="D100" s="174">
        <f>D101+D103+D105+D107+D109+D111</f>
        <v>10</v>
      </c>
      <c r="E100" s="174">
        <f>E101+E103+E105+E107+E109+E111</f>
        <v>10</v>
      </c>
    </row>
    <row r="101" spans="1:5" ht="28.5">
      <c r="A101" s="50" t="s">
        <v>319</v>
      </c>
      <c r="B101" s="50"/>
      <c r="C101" s="30" t="s">
        <v>320</v>
      </c>
      <c r="D101" s="148">
        <f>D102</f>
        <v>0</v>
      </c>
      <c r="E101" s="148">
        <f>E102</f>
        <v>0</v>
      </c>
    </row>
    <row r="102" spans="1:5" ht="15">
      <c r="A102" s="34"/>
      <c r="B102" s="34">
        <v>800</v>
      </c>
      <c r="C102" s="31" t="s">
        <v>270</v>
      </c>
      <c r="D102" s="39">
        <v>0</v>
      </c>
      <c r="E102" s="39">
        <v>0</v>
      </c>
    </row>
    <row r="103" spans="1:5" ht="14.25">
      <c r="A103" s="50" t="s">
        <v>321</v>
      </c>
      <c r="B103" s="50"/>
      <c r="C103" s="30" t="s">
        <v>322</v>
      </c>
      <c r="D103" s="148">
        <f>D104</f>
        <v>10</v>
      </c>
      <c r="E103" s="148">
        <f>E104</f>
        <v>10</v>
      </c>
    </row>
    <row r="104" spans="1:5" ht="15">
      <c r="A104" s="34"/>
      <c r="B104" s="34">
        <v>800</v>
      </c>
      <c r="C104" s="31" t="s">
        <v>270</v>
      </c>
      <c r="D104" s="39">
        <v>10</v>
      </c>
      <c r="E104" s="39">
        <v>10</v>
      </c>
    </row>
    <row r="105" spans="1:5" ht="57">
      <c r="A105" s="50" t="s">
        <v>323</v>
      </c>
      <c r="B105" s="50"/>
      <c r="C105" s="30" t="s">
        <v>324</v>
      </c>
      <c r="D105" s="148">
        <f>D106</f>
        <v>0</v>
      </c>
      <c r="E105" s="148">
        <f>E106</f>
        <v>0</v>
      </c>
    </row>
    <row r="106" spans="1:5" ht="15">
      <c r="A106" s="58"/>
      <c r="B106" s="58" t="s">
        <v>291</v>
      </c>
      <c r="C106" s="180" t="s">
        <v>292</v>
      </c>
      <c r="D106" s="169">
        <v>0</v>
      </c>
      <c r="E106" s="169">
        <v>0</v>
      </c>
    </row>
    <row r="107" spans="1:5" ht="57">
      <c r="A107" s="50" t="s">
        <v>325</v>
      </c>
      <c r="B107" s="50"/>
      <c r="C107" s="30" t="s">
        <v>326</v>
      </c>
      <c r="D107" s="148">
        <f>D108</f>
        <v>0</v>
      </c>
      <c r="E107" s="148">
        <f>E108</f>
        <v>0</v>
      </c>
    </row>
    <row r="108" spans="1:5" ht="15" customHeight="1">
      <c r="A108" s="58"/>
      <c r="B108" s="58" t="s">
        <v>291</v>
      </c>
      <c r="C108" s="180" t="s">
        <v>292</v>
      </c>
      <c r="D108" s="169">
        <v>0</v>
      </c>
      <c r="E108" s="169">
        <v>0</v>
      </c>
    </row>
    <row r="109" spans="1:5" ht="71.25">
      <c r="A109" s="50" t="s">
        <v>327</v>
      </c>
      <c r="B109" s="50"/>
      <c r="C109" s="30" t="s">
        <v>328</v>
      </c>
      <c r="D109" s="148">
        <f>D110</f>
        <v>0</v>
      </c>
      <c r="E109" s="148">
        <f>E110</f>
        <v>0</v>
      </c>
    </row>
    <row r="110" spans="1:5" ht="15">
      <c r="A110" s="58"/>
      <c r="B110" s="58" t="s">
        <v>291</v>
      </c>
      <c r="C110" s="180" t="s">
        <v>292</v>
      </c>
      <c r="D110" s="169">
        <v>0</v>
      </c>
      <c r="E110" s="169">
        <v>0</v>
      </c>
    </row>
    <row r="111" spans="1:5" ht="99.75">
      <c r="A111" s="57" t="s">
        <v>329</v>
      </c>
      <c r="B111" s="57"/>
      <c r="C111" s="35" t="s">
        <v>330</v>
      </c>
      <c r="D111" s="170">
        <f>D112</f>
        <v>0</v>
      </c>
      <c r="E111" s="170">
        <f>E112</f>
        <v>0</v>
      </c>
    </row>
    <row r="112" spans="1:5" ht="15">
      <c r="A112" s="58"/>
      <c r="B112" s="58" t="s">
        <v>291</v>
      </c>
      <c r="C112" s="180" t="s">
        <v>292</v>
      </c>
      <c r="D112" s="169">
        <v>0</v>
      </c>
      <c r="E112" s="169">
        <v>0</v>
      </c>
    </row>
    <row r="113" spans="1:5" ht="52.5" customHeight="1">
      <c r="A113" s="56" t="s">
        <v>331</v>
      </c>
      <c r="B113" s="56"/>
      <c r="C113" s="29" t="s">
        <v>332</v>
      </c>
      <c r="D113" s="149">
        <f>D114+D124</f>
        <v>3376.5</v>
      </c>
      <c r="E113" s="149">
        <f>E114+E124</f>
        <v>3376.5</v>
      </c>
    </row>
    <row r="114" spans="1:5" ht="28.5">
      <c r="A114" s="50" t="s">
        <v>333</v>
      </c>
      <c r="B114" s="50"/>
      <c r="C114" s="30" t="s">
        <v>334</v>
      </c>
      <c r="D114" s="148">
        <f>D115+D118+D120</f>
        <v>3304.4</v>
      </c>
      <c r="E114" s="148">
        <f>E115+E118+E120</f>
        <v>3304.4</v>
      </c>
    </row>
    <row r="115" spans="1:5" ht="15">
      <c r="A115" s="34" t="s">
        <v>335</v>
      </c>
      <c r="B115" s="34"/>
      <c r="C115" s="31" t="s">
        <v>336</v>
      </c>
      <c r="D115" s="39">
        <f>D116+D117</f>
        <v>809.5</v>
      </c>
      <c r="E115" s="39">
        <f>E116+E117</f>
        <v>809.5</v>
      </c>
    </row>
    <row r="116" spans="1:5" ht="60">
      <c r="A116" s="34"/>
      <c r="B116" s="34">
        <v>100</v>
      </c>
      <c r="C116" s="31" t="s">
        <v>337</v>
      </c>
      <c r="D116" s="39">
        <v>808.5</v>
      </c>
      <c r="E116" s="39">
        <v>808.5</v>
      </c>
    </row>
    <row r="117" spans="1:5" ht="15">
      <c r="A117" s="34"/>
      <c r="B117" s="34">
        <v>800</v>
      </c>
      <c r="C117" s="31" t="s">
        <v>270</v>
      </c>
      <c r="D117" s="150">
        <v>1</v>
      </c>
      <c r="E117" s="150">
        <v>1</v>
      </c>
    </row>
    <row r="118" spans="1:5" ht="30" customHeight="1">
      <c r="A118" s="34" t="s">
        <v>338</v>
      </c>
      <c r="B118" s="34"/>
      <c r="C118" s="31" t="s">
        <v>339</v>
      </c>
      <c r="D118" s="39">
        <f>D119</f>
        <v>0</v>
      </c>
      <c r="E118" s="39">
        <f>E119</f>
        <v>0</v>
      </c>
    </row>
    <row r="119" spans="1:5" ht="30">
      <c r="A119" s="34"/>
      <c r="B119" s="34">
        <v>200</v>
      </c>
      <c r="C119" s="31" t="s">
        <v>212</v>
      </c>
      <c r="D119" s="150">
        <v>0</v>
      </c>
      <c r="E119" s="150">
        <v>0</v>
      </c>
    </row>
    <row r="120" spans="1:5" ht="39" customHeight="1">
      <c r="A120" s="34" t="s">
        <v>340</v>
      </c>
      <c r="B120" s="34"/>
      <c r="C120" s="31" t="s">
        <v>341</v>
      </c>
      <c r="D120" s="39">
        <f>D121+D122+D123</f>
        <v>2494.9</v>
      </c>
      <c r="E120" s="39">
        <f>E121+E122+E123</f>
        <v>2494.9</v>
      </c>
    </row>
    <row r="121" spans="1:5" s="155" customFormat="1" ht="30" customHeight="1">
      <c r="A121" s="34"/>
      <c r="B121" s="34">
        <v>100</v>
      </c>
      <c r="C121" s="31" t="s">
        <v>337</v>
      </c>
      <c r="D121" s="39">
        <v>2029.9</v>
      </c>
      <c r="E121" s="39">
        <v>2029.9</v>
      </c>
    </row>
    <row r="122" spans="1:5" s="155" customFormat="1" ht="30" customHeight="1">
      <c r="A122" s="34"/>
      <c r="B122" s="34">
        <v>200</v>
      </c>
      <c r="C122" s="31" t="s">
        <v>212</v>
      </c>
      <c r="D122" s="39">
        <v>450</v>
      </c>
      <c r="E122" s="39">
        <v>450</v>
      </c>
    </row>
    <row r="123" spans="1:5" ht="16.5" customHeight="1">
      <c r="A123" s="34"/>
      <c r="B123" s="34">
        <v>800</v>
      </c>
      <c r="C123" s="31" t="s">
        <v>270</v>
      </c>
      <c r="D123" s="39">
        <v>15</v>
      </c>
      <c r="E123" s="39">
        <v>15</v>
      </c>
    </row>
    <row r="124" spans="1:5" ht="42.75">
      <c r="A124" s="50" t="s">
        <v>342</v>
      </c>
      <c r="B124" s="50"/>
      <c r="C124" s="30" t="s">
        <v>343</v>
      </c>
      <c r="D124" s="148">
        <f>D125+D127+D130</f>
        <v>72.10000000000001</v>
      </c>
      <c r="E124" s="148">
        <f>E125+E127+E130</f>
        <v>72.10000000000001</v>
      </c>
    </row>
    <row r="125" spans="1:5" ht="30">
      <c r="A125" s="34" t="s">
        <v>344</v>
      </c>
      <c r="B125" s="34"/>
      <c r="C125" s="31" t="s">
        <v>345</v>
      </c>
      <c r="D125" s="39">
        <f>D126</f>
        <v>0.7</v>
      </c>
      <c r="E125" s="39">
        <f>E126</f>
        <v>0.7</v>
      </c>
    </row>
    <row r="126" spans="1:5" ht="30">
      <c r="A126" s="34"/>
      <c r="B126" s="34" t="s">
        <v>211</v>
      </c>
      <c r="C126" s="31" t="s">
        <v>212</v>
      </c>
      <c r="D126" s="150">
        <v>0.7</v>
      </c>
      <c r="E126" s="150">
        <v>0.7</v>
      </c>
    </row>
    <row r="127" spans="1:5" ht="30">
      <c r="A127" s="34" t="s">
        <v>346</v>
      </c>
      <c r="B127" s="34"/>
      <c r="C127" s="31" t="s">
        <v>347</v>
      </c>
      <c r="D127" s="150">
        <f>D128+D129</f>
        <v>0</v>
      </c>
      <c r="E127" s="150">
        <f>E128+E129</f>
        <v>0</v>
      </c>
    </row>
    <row r="128" spans="1:5" s="2" customFormat="1" ht="60">
      <c r="A128" s="34"/>
      <c r="B128" s="34" t="s">
        <v>348</v>
      </c>
      <c r="C128" s="31" t="s">
        <v>337</v>
      </c>
      <c r="D128" s="150">
        <v>0</v>
      </c>
      <c r="E128" s="150">
        <v>0</v>
      </c>
    </row>
    <row r="129" spans="1:5" ht="30">
      <c r="A129" s="34"/>
      <c r="B129" s="34" t="s">
        <v>211</v>
      </c>
      <c r="C129" s="31" t="s">
        <v>212</v>
      </c>
      <c r="D129" s="150">
        <v>0</v>
      </c>
      <c r="E129" s="150">
        <v>0</v>
      </c>
    </row>
    <row r="130" spans="1:5" ht="75">
      <c r="A130" s="34" t="s">
        <v>349</v>
      </c>
      <c r="B130" s="34"/>
      <c r="C130" s="31" t="s">
        <v>350</v>
      </c>
      <c r="D130" s="150">
        <f>D131</f>
        <v>71.4</v>
      </c>
      <c r="E130" s="150">
        <f>E131</f>
        <v>71.4</v>
      </c>
    </row>
    <row r="131" spans="1:5" ht="30" customHeight="1">
      <c r="A131" s="34"/>
      <c r="B131" s="34" t="s">
        <v>209</v>
      </c>
      <c r="C131" s="31" t="s">
        <v>210</v>
      </c>
      <c r="D131" s="150">
        <v>71.4</v>
      </c>
      <c r="E131" s="150">
        <v>71.4</v>
      </c>
    </row>
    <row r="132" spans="1:5" ht="15">
      <c r="A132" s="34"/>
      <c r="B132" s="34"/>
      <c r="C132" s="35"/>
      <c r="D132" s="151"/>
      <c r="E132" s="151"/>
    </row>
    <row r="133" spans="1:5" ht="14.25">
      <c r="A133" s="50"/>
      <c r="B133" s="50"/>
      <c r="C133" s="30" t="s">
        <v>351</v>
      </c>
      <c r="D133" s="151">
        <f>D113+D11+D25+D31+D56+D71+D81+D99+D132</f>
        <v>3763.5</v>
      </c>
      <c r="E133" s="151">
        <f>E113+E11+E25+E31+E56+E71+E81+E99+E132</f>
        <v>3667</v>
      </c>
    </row>
    <row r="135" spans="4:5" ht="15">
      <c r="D135" s="153"/>
      <c r="E135" s="153"/>
    </row>
    <row r="136" ht="15">
      <c r="B136" s="143"/>
    </row>
    <row r="137" spans="1:5" s="185" customFormat="1" ht="15">
      <c r="A137" s="182"/>
      <c r="B137" s="143"/>
      <c r="C137" s="143"/>
      <c r="D137" s="184"/>
      <c r="E137" s="184"/>
    </row>
    <row r="138" spans="1:5" s="139" customFormat="1" ht="15">
      <c r="A138" s="183"/>
      <c r="B138" s="143"/>
      <c r="C138" s="143"/>
      <c r="D138" s="184"/>
      <c r="E138" s="184"/>
    </row>
    <row r="139" ht="15">
      <c r="B139" s="143"/>
    </row>
    <row r="140" spans="2:5" ht="15">
      <c r="B140" s="143"/>
      <c r="D140" s="153"/>
      <c r="E140" s="153"/>
    </row>
    <row r="145" ht="45" customHeight="1"/>
    <row r="154" ht="30" customHeight="1"/>
    <row r="159" ht="30" customHeight="1"/>
    <row r="164" ht="30" customHeight="1"/>
    <row r="167" ht="30" customHeight="1"/>
    <row r="171" ht="30" customHeight="1"/>
    <row r="175" ht="30" customHeight="1"/>
    <row r="179" ht="30" customHeight="1"/>
    <row r="184" ht="30" customHeight="1"/>
    <row r="187" ht="30" customHeight="1"/>
    <row r="190" ht="30" customHeight="1"/>
    <row r="192" spans="1:5" s="2" customFormat="1" ht="15">
      <c r="A192" s="13"/>
      <c r="B192" s="13"/>
      <c r="C192" s="143"/>
      <c r="D192" s="13"/>
      <c r="E192" s="13"/>
    </row>
    <row r="214" spans="1:5" s="2" customFormat="1" ht="15">
      <c r="A214" s="13"/>
      <c r="B214" s="13"/>
      <c r="C214" s="143"/>
      <c r="D214" s="13"/>
      <c r="E214" s="13"/>
    </row>
    <row r="215" spans="1:5" s="2" customFormat="1" ht="15">
      <c r="A215" s="13"/>
      <c r="B215" s="13"/>
      <c r="C215" s="143"/>
      <c r="D215" s="13"/>
      <c r="E215" s="13"/>
    </row>
    <row r="219" spans="1:5" s="2" customFormat="1" ht="15">
      <c r="A219" s="13"/>
      <c r="B219" s="13"/>
      <c r="C219" s="143"/>
      <c r="D219" s="13"/>
      <c r="E219" s="13"/>
    </row>
    <row r="228" spans="1:5" s="2" customFormat="1" ht="15">
      <c r="A228" s="13"/>
      <c r="B228" s="13"/>
      <c r="C228" s="143"/>
      <c r="D228" s="13"/>
      <c r="E228" s="13"/>
    </row>
  </sheetData>
  <sheetProtection/>
  <mergeCells count="1">
    <mergeCell ref="A7:E7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Admin</cp:lastModifiedBy>
  <dcterms:created xsi:type="dcterms:W3CDTF">2007-11-14T05:01:51Z</dcterms:created>
  <dcterms:modified xsi:type="dcterms:W3CDTF">2017-04-10T07:44:39Z</dcterms:modified>
  <cp:category/>
  <cp:version/>
  <cp:contentType/>
  <cp:contentStatus/>
</cp:coreProperties>
</file>