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225" windowWidth="11340" windowHeight="9165" tabRatio="822" firstSheet="6" activeTab="11"/>
  </bookViews>
  <sheets>
    <sheet name="прил-е 21" sheetId="1" r:id="rId1"/>
    <sheet name="прил-е 22" sheetId="2" r:id="rId2"/>
    <sheet name="прил-е 17" sheetId="3" r:id="rId3"/>
    <sheet name="прил-е 18" sheetId="4" r:id="rId4"/>
    <sheet name="Норматив распределения прил-е 1" sheetId="5" r:id="rId5"/>
    <sheet name="доходы 2016" sheetId="6" r:id="rId6"/>
    <sheet name="доходы 2017-2018" sheetId="7" r:id="rId7"/>
    <sheet name="расходы 2016" sheetId="8" r:id="rId8"/>
    <sheet name="расходы 2017-2018" sheetId="9" r:id="rId9"/>
    <sheet name="Ведомственная на 2016" sheetId="10" r:id="rId10"/>
    <sheet name="Ведомственная на 2017-2018" sheetId="11" r:id="rId11"/>
    <sheet name="прил-е 2" sheetId="12" r:id="rId12"/>
    <sheet name="прил-е 3" sheetId="13" r:id="rId13"/>
    <sheet name="прил-е 4" sheetId="14" r:id="rId14"/>
    <sheet name="прил-е 19" sheetId="15" r:id="rId15"/>
    <sheet name="прил-е 20" sheetId="16" r:id="rId16"/>
    <sheet name="прил-е 15" sheetId="17" r:id="rId17"/>
    <sheet name="прил-е 16" sheetId="18" r:id="rId18"/>
    <sheet name="прил-е 13" sheetId="19" r:id="rId19"/>
    <sheet name="Распределение дор.фонда 11" sheetId="20" r:id="rId20"/>
    <sheet name="Распред.дор.фонда 2016-2017 12" sheetId="21" r:id="rId21"/>
    <sheet name="прил-е 14" sheetId="22" r:id="rId22"/>
  </sheets>
  <definedNames/>
  <calcPr fullCalcOnLoad="1"/>
</workbook>
</file>

<file path=xl/sharedStrings.xml><?xml version="1.0" encoding="utf-8"?>
<sst xmlns="http://schemas.openxmlformats.org/spreadsheetml/2006/main" count="1740" uniqueCount="540">
  <si>
    <t>по состоянию на 01.01.2019</t>
  </si>
  <si>
    <t>Программа муниципальных гарантий Сенькинского сельского поселения на 2016 год</t>
  </si>
  <si>
    <r>
      <t>Подпрограмма «</t>
    </r>
    <r>
      <rPr>
        <sz val="12"/>
        <color indexed="63"/>
        <rFont val="Times New Roman"/>
        <family val="1"/>
      </rPr>
      <t>Эффективное развитие земельных отношений в Сенькинском сельском поселении»</t>
    </r>
  </si>
  <si>
    <t>03 1 00 00000</t>
  </si>
  <si>
    <t xml:space="preserve">Выполнение кадастровых работ и осуществление государственного кадастрового учета земельных участков </t>
  </si>
  <si>
    <t>Техническое сопровождение и разработка проектов документов, необходимых для реализации полномочий в сфере земельных отношений</t>
  </si>
  <si>
    <t>Подпрограмма «Эффективное развитие земельных отношений в Сенькинском сельском поселении»</t>
  </si>
  <si>
    <t>Межбюджетные трансферты, передаваемые в бюджет муниципального района на осуществление  внешнего муниципального финансового контроля</t>
  </si>
  <si>
    <t>Межбюджетные трансферты, передаваемые в бюджет муниципального района на  осуществление внешнего муниципального финансового контроля</t>
  </si>
  <si>
    <t>программа: "Развитие и реконструкция систем наружного освещения"</t>
  </si>
  <si>
    <t>04 0 01 00000</t>
  </si>
  <si>
    <t>04 0 01 00010</t>
  </si>
  <si>
    <t>04 0 01 00020</t>
  </si>
  <si>
    <t>04 0 01 83500</t>
  </si>
  <si>
    <t>05 0 01 00000</t>
  </si>
  <si>
    <t>05 0 01 00010</t>
  </si>
  <si>
    <t>05 0 01 00020</t>
  </si>
  <si>
    <t>05 0 01 00030</t>
  </si>
  <si>
    <t>05 0 01 00040</t>
  </si>
  <si>
    <t>05 0 01 70050</t>
  </si>
  <si>
    <t>04 0 01 00030</t>
  </si>
  <si>
    <t xml:space="preserve">Обеспечение первичных мер пожарной безопасности 
в границах населённых пунктов Сенькинского сельского поселения
</t>
  </si>
  <si>
    <t xml:space="preserve">Обеспечение первичных мер пожарной безопасности 
в границах населённых пунктов Сенькинского сельского поселения
</t>
  </si>
  <si>
    <t>государственного управления, относящихся к доходам бюджета) на 2016 год</t>
  </si>
  <si>
    <t xml:space="preserve"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
</t>
  </si>
  <si>
    <t xml:space="preserve">Плата по соглашениям об установлении сервитута, заключенным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
</t>
  </si>
  <si>
    <t xml:space="preserve">Плата по соглашениям об установлении сервитута, заключенным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сельских поселений
</t>
  </si>
  <si>
    <t xml:space="preserve">660 1 11 05313 10 0000 120
</t>
  </si>
  <si>
    <t xml:space="preserve">660 1 11 05314 10 0000 120
</t>
  </si>
  <si>
    <t xml:space="preserve">660 1 11 05325 10 0000 120
</t>
  </si>
  <si>
    <t>313</t>
  </si>
  <si>
    <t>Пособия, компенсации, меры социальной поддержки по публичным нормативным обязательствам</t>
  </si>
  <si>
    <t>1003</t>
  </si>
  <si>
    <t>310</t>
  </si>
  <si>
    <t>Публичные нормативные социальные выплаты гражданам</t>
  </si>
  <si>
    <t>Социальное обеспечение населения</t>
  </si>
  <si>
    <t>Субвенции бюджетам сельских поселений на выполнение передаваемых полномочий субъектов Российской Федерации</t>
  </si>
  <si>
    <t>Прочие субвенции бюджетам сельских поселений</t>
  </si>
  <si>
    <t>Прочие межбюджетные трансферты, передаваемые бюджетам сельских поселений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</si>
  <si>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</si>
  <si>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</si>
  <si>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Доходы бюджетов сельских поселений от возврата бюджетными учреждениями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</si>
  <si>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</si>
  <si>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Прочие безвозмездные поступления в бюджеты сельских  поселений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</si>
  <si>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</si>
  <si>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Дотации бюджетам сельских поселений на выравнивание бюджетной обеспеченности</t>
  </si>
  <si>
    <t>Прочие доходы от оказания платных услуг (работ) получателями средств бюджетов сельских поселений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</si>
  <si>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сельских  поселений</t>
  </si>
  <si>
    <t>Невыясненные поступления, зачисляемые в бюджеты сельских  поселений</t>
  </si>
  <si>
    <t>Возмещение потерь сельскохозяйственного производства, связанных с изъятием сельскохозяйственных угодий, расположенных на территориях сельских поселений (по обязательствам, возникшим до 1 января 2008 года)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</si>
  <si>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</si>
  <si>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</si>
  <si>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Дотации бюджетам сельских поселений на выравнивание бюджетной обеспеченности Краевые средства</t>
  </si>
  <si>
    <t>Дотации бюджетам сельских поселений на выравнивание бюджетной обеспеченности Средства района</t>
  </si>
  <si>
    <t>Прочие субсидии бюджетам сельских поселений</t>
  </si>
  <si>
    <t>Субвенции бюджетам сельских поселений на выполнение передаваемых полномочий субъектов Российской Федерации (льготно-коммунальные ЖКУ)</t>
  </si>
  <si>
    <t>Сенькинского  сельского поселения</t>
  </si>
  <si>
    <t>660 01 02 00 00 10 0000 710</t>
  </si>
  <si>
    <t>Основное мероприятие: "Обеспечение уровня комфортности проживания  жителей  поселения"</t>
  </si>
  <si>
    <t>02 1 01 00010</t>
  </si>
  <si>
    <t>02 1 01 00020</t>
  </si>
  <si>
    <t>01 0 01 00010</t>
  </si>
  <si>
    <t>01 0 02 00020</t>
  </si>
  <si>
    <t>2 07 05030 00 0000 180</t>
  </si>
  <si>
    <t>2 07 05030 10 0000 180</t>
  </si>
  <si>
    <t>государственного управления, относящихся к доходам бюджет) на 2017-2018 годы</t>
  </si>
  <si>
    <t>660 01 02 00 00 10 0000 810</t>
  </si>
  <si>
    <t>660 01 03 01 00 10 0000 710</t>
  </si>
  <si>
    <t>660 01 03 01 00 10 0000 810</t>
  </si>
  <si>
    <t>660 01 05 02 01 10 0000 510</t>
  </si>
  <si>
    <t>660 01 05 02 01 10 0000 610</t>
  </si>
  <si>
    <t>Уменьшение прочих остатков денежных средств бюджетом Сенькинского сельского поселения</t>
  </si>
  <si>
    <t>Увеличение прочих остатков денежных средств бюджетом Сенькинского сельского поселения</t>
  </si>
  <si>
    <t>Получение кредитов от других бюджетов бюджетной системы Российской Федерации бюджетом Сенькинского сельского поселения в валюте Российской Федерации</t>
  </si>
  <si>
    <t>Погашение бюджетом Сенькинского  сельского поселения кредитов от кредитных организаций в валюте Российской Федерации</t>
  </si>
  <si>
    <t>Наименование главных администраторов  источников внутреннего финансирования дефицита бюджета Сенькинского  сельского поселения</t>
  </si>
  <si>
    <t>Муниципальное казенное учреждение "Совет депутатов Сенькинского сельского поселения"</t>
  </si>
  <si>
    <t>Муниципальное казенное учреждение "Администрация Сенькинского сельского поселения"</t>
  </si>
  <si>
    <t>Долговые обязательства Сенькинскогоо сельского поселения</t>
  </si>
  <si>
    <t>Договоры и соглашения о получении Сенькинским сельским поселением бюджетных ссуд и бюджетных кредитов от бюджетов других уровней бюджетной системы РФ</t>
  </si>
  <si>
    <t>Долговые обязательства Сенькинского сельского поселения</t>
  </si>
  <si>
    <t>01 0 00 00000</t>
  </si>
  <si>
    <t>01 0 01 00000</t>
  </si>
  <si>
    <t>Основные мероприятия: Привлечение населения к активному участию в культурной жизни</t>
  </si>
  <si>
    <t>01 0 02 00000</t>
  </si>
  <si>
    <t>Основные мероприятия: Развитие библиотечного дела</t>
  </si>
  <si>
    <t>01 0 03 00000</t>
  </si>
  <si>
    <t>Основное мероприятие "Меры социальной поддержки специалистам, работающим и проживающим в сельской местности и поселках городского типа (рабочих поселках), по оплате жилого помещения и коммунальных услуг"</t>
  </si>
  <si>
    <t>01 0 03 2С020</t>
  </si>
  <si>
    <t>Предоставление мер социальной поддержки отдельным категориям граждан, работающим в государственных и муниципальных организациях  и проживающим в сельской местности и поселках городского типа (рабочих поселках), по оплате жилого помещения и коммунальных услуг</t>
  </si>
  <si>
    <t>02 0 00 00000</t>
  </si>
  <si>
    <t>02 1 00 00000</t>
  </si>
  <si>
    <t>Подпрограмма  "Содержание, ремонт внутрипоселковых дорог и искусственных сооружений на них"</t>
  </si>
  <si>
    <t>02 1 01 00000</t>
  </si>
  <si>
    <t>Основное мероприятие: "Приведение в нормативное состояние автомобильных дорог местного значения"</t>
  </si>
  <si>
    <t>Содержание автомобильных дорог и  искусственных сооружений на них в границах поселения</t>
  </si>
  <si>
    <t>Ремонт автомобильных дорог и искусственных сооружений на них в границах поселения</t>
  </si>
  <si>
    <t>02 2 00 00000</t>
  </si>
  <si>
    <t>Подпрограмма  "Мероприятия по осуществлению водоснабжения населения"</t>
  </si>
  <si>
    <t>02 2 01 00000</t>
  </si>
  <si>
    <t>Основное мероприятие: Обеспечение жителей водоснабжением</t>
  </si>
  <si>
    <t>02 2 01 00030</t>
  </si>
  <si>
    <t>Содержание и ремонт систем водоснабжения</t>
  </si>
  <si>
    <t>02 3 00 00000</t>
  </si>
  <si>
    <t>02 3 01 00000</t>
  </si>
  <si>
    <t>02 3 01 00040</t>
  </si>
  <si>
    <t>02 3 01 00050</t>
  </si>
  <si>
    <t>Мероприятия по содержанию сетей наружного освещения в границах поселения</t>
  </si>
  <si>
    <t>02 4 00 00000</t>
  </si>
  <si>
    <t>Подпрограмма "Мероприятия по благоустройству поселения".</t>
  </si>
  <si>
    <t>02 4 01 00000</t>
  </si>
  <si>
    <t>Основное мероприятие "Улучшение санитарного и  экологического состояния территории "</t>
  </si>
  <si>
    <t>02 4 01 00060</t>
  </si>
  <si>
    <t>Организации и содержанию мест захоронения</t>
  </si>
  <si>
    <t>02 4 01 00070</t>
  </si>
  <si>
    <t>Прочие мероприятия по благоустройству поселения</t>
  </si>
  <si>
    <t>02 4 01 00080</t>
  </si>
  <si>
    <t>03 0 00 00000</t>
  </si>
  <si>
    <t>03 1 01 00000</t>
  </si>
  <si>
    <t>Основное мероприятие "Организация мероприятий в сфере земельных отношений"</t>
  </si>
  <si>
    <t>03 1 01 00010</t>
  </si>
  <si>
    <t>03 1 01 00020</t>
  </si>
  <si>
    <t>Закупка товаров, работ и услуг для муниципальных нужд</t>
  </si>
  <si>
    <t>03 1 01 00030</t>
  </si>
  <si>
    <t>04 0 00 00000</t>
  </si>
  <si>
    <t>Основное мероприятие: "Безопасное проживание населения на территории Сенькинского сельского поселения"</t>
  </si>
  <si>
    <t>Организация и осуществление мероприятий по защите населения и территории от чрезвычайных ситуаций</t>
  </si>
  <si>
    <t>Обеспечение безопасности населения на водных объектах в границах населённых пунктов Сенькинского сельского поселения</t>
  </si>
  <si>
    <t>05 0 00 00000</t>
  </si>
  <si>
    <t xml:space="preserve">Основное мероприятие: "Обеспечение благоприятных организационных и финансовых условий для повышения уровня профессионализма и компетентности муниципальных служащих Сенькинского сельского поселения" </t>
  </si>
  <si>
    <t xml:space="preserve">90 0 00 0000 </t>
  </si>
  <si>
    <t>91 0 00 00000</t>
  </si>
  <si>
    <t>91 0 00 00010</t>
  </si>
  <si>
    <t>91 0 00 00020</t>
  </si>
  <si>
    <t>91 0 00 00030</t>
  </si>
  <si>
    <t>92 0 00 00000</t>
  </si>
  <si>
    <t>92 0 00 2П160</t>
  </si>
  <si>
    <t>92 0 00 51180</t>
  </si>
  <si>
    <t>93 0 00 00000</t>
  </si>
  <si>
    <t>93 0 00 00010</t>
  </si>
  <si>
    <t>93 0 00 83510</t>
  </si>
  <si>
    <t>93 0 00 83520</t>
  </si>
  <si>
    <t>93 0 00 83540</t>
  </si>
  <si>
    <t>Главные администраторы доходов бюджета Сенькинского сельского поселения на 2016 год</t>
  </si>
  <si>
    <t>Межбюджетные трансферты, передаваемые в бюджет муниципального района на осуществление осуществление внешнего муниципального финансового контроля</t>
  </si>
  <si>
    <t>Межбюджетные трансферты, передаваемые в  бюджет муниципального района на исполнение части полномочий по обеспечению проживающих в поселении и нуждающихся в жилых помещениях малоимущих граждан жилыми помещениями в части реализации ФЦП "Устойчивое развитие сельских территорий на 2014-2017гг. на период до 2020г."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</si>
  <si>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бюджета Сенькинского сельского поселения на 2017-2018 годы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</si>
  <si>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бюджета Сенькинского сельского поселения на 2016 год</t>
  </si>
  <si>
    <t>90 0 00 00000</t>
  </si>
  <si>
    <t>Обеспечение первичных мер пожарной безопасности 
в границах населённых пунктов Сенькинского сельского поселения</t>
  </si>
  <si>
    <t>на 2016 год</t>
  </si>
  <si>
    <t>на 2017 - 2018 годы</t>
  </si>
  <si>
    <t>661</t>
  </si>
  <si>
    <t>МКУ "Совет депутатов Сенькинского сельского поселения"</t>
  </si>
  <si>
    <t>660</t>
  </si>
  <si>
    <t>МКУ "Администрация Сенькинского сельского поселения"</t>
  </si>
  <si>
    <t>Муниципальная программа Сенькинского сельского поселения "Обеспечение безопасности жизнидеятельности населения Сенькинского сельского поселения"</t>
  </si>
  <si>
    <t>1 06 01000 00 0000 110</t>
  </si>
  <si>
    <t xml:space="preserve">Налог на имущество физических лиц </t>
  </si>
  <si>
    <t>1 06 01030 10 0000 110</t>
  </si>
  <si>
    <t>1 06 04000 02 0000 110</t>
  </si>
  <si>
    <t>к решению Совета депутатов</t>
  </si>
  <si>
    <t>1 06 04012 02 0000 110</t>
  </si>
  <si>
    <t>1 06 06000 00 0000 110</t>
  </si>
  <si>
    <t>1 08 00000 00 0000 000</t>
  </si>
  <si>
    <t>1 08 04000 01 0000 110</t>
  </si>
  <si>
    <t>1 08 04020 01 0000 110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</si>
  <si>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</si>
  <si>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</si>
  <si>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</si>
  <si>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</si>
  <si>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</si>
  <si>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</si>
  <si>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1 11 05013 10 0000 120</t>
  </si>
  <si>
    <t>1 11 05030 00 0000 120</t>
  </si>
  <si>
    <t>1 11 05035 10 0000 120</t>
  </si>
  <si>
    <t>Межбюджетные трансферты, передаваемые в бюджет муниципального района для осуществления полномочий по кассовому обслуживанию муниципальных учреждений поселения</t>
  </si>
  <si>
    <t xml:space="preserve">2 00 00000 00 0000 000 </t>
  </si>
  <si>
    <t>2 02 00000 00 0000 000</t>
  </si>
  <si>
    <t>Безвозмездные поступления от других бюджетов бюджетной системы Российской Федерации</t>
  </si>
  <si>
    <t>ГОСУДАРСТВЕННАЯ ПОШЛИНА</t>
  </si>
  <si>
    <t>2 02 01000 00 0000 151</t>
  </si>
  <si>
    <t>Дотации бюджетам субъектов Российской Федерации и муниципальных образований</t>
  </si>
  <si>
    <t>2 02 01001 00 0000 151</t>
  </si>
  <si>
    <t>Дотации на выравнивание бюджетной обеспеченности</t>
  </si>
  <si>
    <t>2 02 02000 00 0000 151</t>
  </si>
  <si>
    <t>2 02 02999 00 0000 151</t>
  </si>
  <si>
    <t>Прочие субсидии</t>
  </si>
  <si>
    <t>2 02 03000 00 0000 151</t>
  </si>
  <si>
    <t>Субвенции бюджетам субъектов Российской Федерации и муниципальных образований</t>
  </si>
  <si>
    <t>2 02 03015 00 0000 151</t>
  </si>
  <si>
    <t>2 02 03015 10 0000 151</t>
  </si>
  <si>
    <t>2 02 03024 00 0000 151</t>
  </si>
  <si>
    <t>Субвенции местным бюджетам на выполнение передаваемых полномочий субъектов Российской Федерации</t>
  </si>
  <si>
    <t>2 02 04000 00 0000 151</t>
  </si>
  <si>
    <t>2 02 04999 00 0000 151</t>
  </si>
  <si>
    <t>660 2 18 05010 10 0000 151</t>
  </si>
  <si>
    <t>660 2 18 05010 10 0000 180</t>
  </si>
  <si>
    <t>660 2 19 05000 10 0000 151</t>
  </si>
  <si>
    <t>Прочие межбюджетные трансферты, передаваемые бюджетам</t>
  </si>
  <si>
    <t>ВСЕГО ДОХОДОВ</t>
  </si>
  <si>
    <t>Приложение 2</t>
  </si>
  <si>
    <t>Раздел, подраздел</t>
  </si>
  <si>
    <t>Целевая статья расходов</t>
  </si>
  <si>
    <t>Вид расходов</t>
  </si>
  <si>
    <t xml:space="preserve">Объем бюджетных ассигнований </t>
  </si>
  <si>
    <t>Иные бюджетные ассигнования</t>
  </si>
  <si>
    <t>Уплата налогов, сборов и иных платежей</t>
  </si>
  <si>
    <t>Резервные средства</t>
  </si>
  <si>
    <t>Уплата налога на имущество организаций и земельного налога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</si>
  <si>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</si>
  <si>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Межбюджетные трансферты </t>
  </si>
  <si>
    <t xml:space="preserve">Межбюджетные трансферты передаваемые в бюджет муниципального района на обеспечение содержания Единой дежурно-диспетчерской службы </t>
  </si>
  <si>
    <t>200</t>
  </si>
  <si>
    <t>240</t>
  </si>
  <si>
    <t>УСЛОВНО УТВЕРЖДЕННЫЕ РАСХОДЫ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</si>
  <si>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</si>
  <si>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</si>
  <si>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</si>
  <si>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</si>
  <si>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</si>
  <si>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Субсидии бюджетам бюджетной системы Российской Федерации (межбюджетные субсидии)</t>
  </si>
  <si>
    <t>Субвенции бюджетам на осуществление первичного воинского учета на территориях, где отсутствуют военные комиссариаты</t>
  </si>
  <si>
    <t>Дорожное хозяйство (дорожные фонды)</t>
  </si>
  <si>
    <t>КУЛЬТУРА, КИНЕМАТОГРАФИЯ</t>
  </si>
  <si>
    <t>ЖИЛИЩНО-КОММУНАЛЬНОЕ ХОЗЯЙСТВО</t>
  </si>
  <si>
    <t>НАЦИОНАЛЬНАЯ ЭКОНОМИКА</t>
  </si>
  <si>
    <t>НАЦИОНАЛЬНАЯ БЕЗОПАСНОСТЬ И ПРАВООХРАНИТЕЛЬНАЯ ДЕЯТЕЛЬНОСТЬ</t>
  </si>
  <si>
    <t>НАЦИОНАЛЬНАЯ ОБОРОНА</t>
  </si>
  <si>
    <t>ОБЩЕГОСУДАРСТВЕННЫЕ ВОПРОСЫ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</si>
  <si>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</si>
  <si>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500</t>
  </si>
  <si>
    <t>Приобретение лицензий на программное обеспечение</t>
  </si>
  <si>
    <t>Мероприятия по повышению квалификации муниципальных служащих</t>
  </si>
  <si>
    <t>Управление Резервным фондом администрации</t>
  </si>
  <si>
    <t>Непрограммные направления деятельности</t>
  </si>
  <si>
    <t>Обеспечение выполнения функций органами местного  самоуправления</t>
  </si>
  <si>
    <t>Составление протоколов об административных  правонарушениях</t>
  </si>
  <si>
    <t>100</t>
  </si>
  <si>
    <t>Информирование населения через средства массовой  информации,  рекламные и PR агентства, публикации нормативных  актов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</si>
  <si>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</si>
  <si>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</si>
  <si>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</si>
  <si>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</si>
  <si>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(прочие поступления)</t>
  </si>
  <si>
    <t>Управление резервным фондом администрации</t>
  </si>
  <si>
    <t>Прочие безвозмездные поступления в бюджетам</t>
  </si>
  <si>
    <t>01 03 01 00 10 0000 710</t>
  </si>
  <si>
    <t>01 03 01 00 10 0000 810</t>
  </si>
  <si>
    <t>Оплата уличного освещения в границах населенных пунктов поселения</t>
  </si>
  <si>
    <t>ВСЕГО</t>
  </si>
  <si>
    <t>Приложение 3</t>
  </si>
  <si>
    <t>Приложение 4</t>
  </si>
  <si>
    <t>тыс.руб.</t>
  </si>
  <si>
    <t>Налог на доходы физических лиц</t>
  </si>
  <si>
    <t>Земельный налог</t>
  </si>
  <si>
    <t>БЕЗВОЗМЕЗДНЫЕ ПОСТУПЛЕНИЯ</t>
  </si>
  <si>
    <t>Наименование расходов</t>
  </si>
  <si>
    <t>Глава поселения</t>
  </si>
  <si>
    <t>Депутаты представительного органа поселения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</si>
  <si>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</si>
  <si>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</si>
  <si>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</si>
  <si>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Обеспечение пожарной безопасности</t>
  </si>
  <si>
    <t>Коммунальное хозяйство</t>
  </si>
  <si>
    <t>Благоустройство</t>
  </si>
  <si>
    <t>Культура</t>
  </si>
  <si>
    <t>Межбюджетные трансферты</t>
  </si>
  <si>
    <t>Иные межбюджетные трансферты</t>
  </si>
  <si>
    <t>ИТОГО</t>
  </si>
  <si>
    <t>Транспортный налог</t>
  </si>
  <si>
    <t>Транспортный налог с физических лиц</t>
  </si>
  <si>
    <t>Единый налог на вмененный доход для отдельных видов деятельности</t>
  </si>
  <si>
    <t>Код главного администратора</t>
  </si>
  <si>
    <t>Код классификации доходов</t>
  </si>
  <si>
    <t>2 02 01001 10 0000 151</t>
  </si>
  <si>
    <t>2 02 02999 10 0000 151</t>
  </si>
  <si>
    <t>2 02 03024 10 0000 151</t>
  </si>
  <si>
    <t>2 02 04999 10 0000 151</t>
  </si>
  <si>
    <t>Код классификации источников финансирования дефицита</t>
  </si>
  <si>
    <t>01 02 00 00 10 0000 710</t>
  </si>
  <si>
    <t>01 02 00 00 10 0000 810</t>
  </si>
  <si>
    <t>01 03 00 00 10 2100 710</t>
  </si>
  <si>
    <t>01 05 02 01 10 0000 510</t>
  </si>
  <si>
    <t>01 05 02 01 10 0000 610</t>
  </si>
  <si>
    <t>Код главы</t>
  </si>
  <si>
    <t>Наименование получателя</t>
  </si>
  <si>
    <t>№ п/п</t>
  </si>
  <si>
    <t>1.</t>
  </si>
  <si>
    <t>Наименование передаваемого полномочия</t>
  </si>
  <si>
    <t>Сумма, тыс.руб.</t>
  </si>
  <si>
    <t>ПРОГРАММА</t>
  </si>
  <si>
    <t xml:space="preserve">муниципальных внутренних заимствований </t>
  </si>
  <si>
    <t>Кредитные соглашения и договоры</t>
  </si>
  <si>
    <t>0,0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</si>
  <si>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</si>
  <si>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</si>
  <si>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</si>
  <si>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Составление протоколов об административных правонарушениях</t>
  </si>
  <si>
    <t>Наименование главного администратора доходов</t>
  </si>
  <si>
    <t>Код классификации  источников внутреннего финансирования дефицита</t>
  </si>
  <si>
    <t>Главные распорядители средств бюджета</t>
  </si>
  <si>
    <t>Наименование муниципальной программы, направления расходов</t>
  </si>
  <si>
    <r>
      <t xml:space="preserve"> </t>
    </r>
    <r>
      <rPr>
        <sz val="12"/>
        <rFont val="Times New Roman"/>
        <family val="1"/>
      </rPr>
      <t>Сумма, тыс. рублей</t>
    </r>
  </si>
  <si>
    <t>1.1.</t>
  </si>
  <si>
    <t>2017 год</t>
  </si>
  <si>
    <t>по состоянию на 01.01.2017</t>
  </si>
  <si>
    <t>(группам, подгруппам, статьям видов доходов, статьям классификации операций сектора</t>
  </si>
  <si>
    <t>1 03 02000 01 0000 110</t>
  </si>
  <si>
    <t>1 03 02250 01 0000 110</t>
  </si>
  <si>
    <t>1 03 02260 01 0000 110</t>
  </si>
  <si>
    <t>1 03 02230 01 0000 110</t>
  </si>
  <si>
    <t>1 03 02240 01 0000 110</t>
  </si>
  <si>
    <t>АКЦИЗЫ ПО ПОДАКЦИЗНЫМ ТОВАРАМ (ПРОДУКЦИИ), ПРОИЗВОДИМЫМ НА ТЕРРИТОРИИ РОССИЙСКОЙ ФЕДЕРАЦИИ</t>
  </si>
  <si>
    <t>Мероприятия по организации сбора, вывоза бытовых отходов</t>
  </si>
  <si>
    <t>Ведомственная структура расходов  бюджета</t>
  </si>
  <si>
    <t>Приложение 1</t>
  </si>
  <si>
    <t>Код бюджетной классификации Российской Федерации</t>
  </si>
  <si>
    <t>Наименование кода поступлений в бюджет, группы, подгруппы, статьи, кода экономической классификации доходов</t>
  </si>
  <si>
    <t>000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</si>
  <si>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</si>
  <si>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</si>
  <si>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</si>
  <si>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</si>
  <si>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</si>
  <si>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1 01 02010 01 0000 110</t>
  </si>
  <si>
    <t>1 01 02020 01 0000 110</t>
  </si>
  <si>
    <t>Вед</t>
  </si>
  <si>
    <t>Приложение 5</t>
  </si>
  <si>
    <t>0100</t>
  </si>
  <si>
    <t>0102</t>
  </si>
  <si>
    <t>0103</t>
  </si>
  <si>
    <t>0104</t>
  </si>
  <si>
    <t>0113</t>
  </si>
  <si>
    <t>0200</t>
  </si>
  <si>
    <t>0203</t>
  </si>
  <si>
    <t>0300</t>
  </si>
  <si>
    <t>0309</t>
  </si>
  <si>
    <t>0310</t>
  </si>
  <si>
    <t>0400</t>
  </si>
  <si>
    <t>0409</t>
  </si>
  <si>
    <t>0500</t>
  </si>
  <si>
    <t>0502</t>
  </si>
  <si>
    <t>0503</t>
  </si>
  <si>
    <t>0800</t>
  </si>
  <si>
    <t>0801</t>
  </si>
  <si>
    <t>Приложение 6</t>
  </si>
  <si>
    <t>0111</t>
  </si>
  <si>
    <t>Приложение 7</t>
  </si>
  <si>
    <t>Приложение 8</t>
  </si>
  <si>
    <t>Приложение 9</t>
  </si>
  <si>
    <t>Приложение 10</t>
  </si>
  <si>
    <t>Приложение 11</t>
  </si>
  <si>
    <t>Приложение 12</t>
  </si>
  <si>
    <t>Приложение 13</t>
  </si>
  <si>
    <t>Приложение 14</t>
  </si>
  <si>
    <t>НОРМАТИВЫ</t>
  </si>
  <si>
    <t>Наименование показателя</t>
  </si>
  <si>
    <t>Код по БК</t>
  </si>
  <si>
    <t>Норматив (процент) распределения в бюджет, %</t>
  </si>
  <si>
    <t>000 1 13 01995 10 0000 130</t>
  </si>
  <si>
    <t>000 1 13 02995 10 0000 130</t>
  </si>
  <si>
    <t>000 1 17 01050 10 0000 180</t>
  </si>
  <si>
    <t>000 1 17 02020 10 0000 180</t>
  </si>
  <si>
    <t>000 1 17 05050 10 0000 180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</si>
  <si>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</si>
  <si>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Код администратора</t>
  </si>
  <si>
    <t>Утверждено</t>
  </si>
  <si>
    <t>1 06 04011 02 0000 110</t>
  </si>
  <si>
    <t>Транспортный налог с организаций</t>
  </si>
  <si>
    <t>Субвенции бюджетам поселений на выполнение передаваемых полномочий субъектов Российской Федерации (составление протоколов)</t>
  </si>
  <si>
    <t>Осуществление первичного воинского учета на территориях, где отсутствуют военные комиссариаты</t>
  </si>
  <si>
    <t>Ведомственная структура расходов бюджета</t>
  </si>
  <si>
    <t xml:space="preserve"> </t>
  </si>
  <si>
    <t>Приложение 17</t>
  </si>
  <si>
    <t>Приложение 18</t>
  </si>
  <si>
    <t>задолженность на 01.01.2017</t>
  </si>
  <si>
    <t>по состоянию на 01.01.2018</t>
  </si>
  <si>
    <t>распределения доходов в бюджет</t>
  </si>
  <si>
    <t>Представление муниципальной услуги на обеспечение выполнения муниципального задания в сфере культурно-массовых мероприятий</t>
  </si>
  <si>
    <t>Предоставление  субсидий  бюджетным,  автономным  учреждениям и иным некоммерческим организациям</t>
  </si>
  <si>
    <t>Представление муниципальной услуги на обеспечение выполнения муниципального задания в сфере библиотечного обслуживания</t>
  </si>
  <si>
    <t>Социальное обеспечение и иные выплаты населению</t>
  </si>
  <si>
    <t>Муниципальная программа Сенькинского сельского поселения "Организация досуга и обеспечение услугами культуры населению Сенькинского сельского поселения"</t>
  </si>
  <si>
    <t>Муниципальная программа Сенькинского сельского поселения "Инфраструктура Сенькинского сельского поселения"</t>
  </si>
  <si>
    <t>Муниципальная программа Сенькинского сельского поселения "Управление земельными ресурсами и имуществом Сенькинского поселения"</t>
  </si>
  <si>
    <t>Муниципальная программа Сенькинского сельского поселения "Обеспечение безопасности жизнедеятельности населения Сенькинского сельского поселения"</t>
  </si>
  <si>
    <t>Обеспечение деятельности органов местного самоуправления Сенькинского сельского поселения на исполнение государственных полномочий</t>
  </si>
  <si>
    <t>Мероприятия, осуществляемые органами местного самоуправления Сенькинского сельского поселения, в рамках непрограммных направлений расходов</t>
  </si>
  <si>
    <t>Обеспечение деятельности органов местного самоуправления Сенькинского сельского поселения</t>
  </si>
  <si>
    <t>Средства на уплату членских взносов в Совет муниципальных образований Пермского края</t>
  </si>
  <si>
    <t>Сенькинского сельского поселения</t>
  </si>
  <si>
    <t>Доходы бюджета Сенькинского сельского поселения по кодам поступлений в бюджет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</si>
  <si>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и 228 Налогового кодекса Российской Федерации</t>
    </r>
  </si>
  <si>
    <t>1 01 02030 01 0000 110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</si>
  <si>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дефференцированных нормативов отчислений в местные бюджеты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</si>
  <si>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дефференцированных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</si>
  <si>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дефференцированных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</si>
  <si>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дефференцированных нормативов отчислений в местные бюджеты</t>
  </si>
  <si>
    <t>1 05 03000 01 0000 110</t>
  </si>
  <si>
    <t>Единый сельскохозяйственный налог</t>
  </si>
  <si>
    <t>1 05 03010 01 0000 110</t>
  </si>
  <si>
    <t xml:space="preserve">Земельный налог с организаций </t>
  </si>
  <si>
    <t>1 06 06033 10 0000 110</t>
  </si>
  <si>
    <t>1 06 06040 00 0000 110</t>
  </si>
  <si>
    <t>Земельный налог с физических лиц</t>
  </si>
  <si>
    <t>1 06 06030 00 0000 110</t>
  </si>
  <si>
    <t>1 06 06043 10 0000 110</t>
  </si>
  <si>
    <t>Распределение доходов бюджета Сенькинского сельского поселения по кодам поступлений в бюджет</t>
  </si>
  <si>
    <t xml:space="preserve">Сенькинского сельского поселения по отдельным видам доходов </t>
  </si>
  <si>
    <t>660 1 08 04020 01 1000 110</t>
  </si>
  <si>
    <t>660 1 08 04020 01 4000 110</t>
  </si>
  <si>
    <t>660 1 11 05035 10 0000 120</t>
  </si>
  <si>
    <t>660 1 13 02995 10 0000 130</t>
  </si>
  <si>
    <t>660 1 14 02053 10 0000 440</t>
  </si>
  <si>
    <t>660 1 14 02053 10 0000 410</t>
  </si>
  <si>
    <t>660 1 14 06025 10 0000 430</t>
  </si>
  <si>
    <t>660 1 16 23051 10 0000 140</t>
  </si>
  <si>
    <t>660 1 16 90050 10 0000 140</t>
  </si>
  <si>
    <t>660 1 17 01050 10 0000 180</t>
  </si>
  <si>
    <t>660 1 17 05050 10 0000 180</t>
  </si>
  <si>
    <t>660 2 02 01001 10 0000 151</t>
  </si>
  <si>
    <t>660 2 02 02999 10 0000 151</t>
  </si>
  <si>
    <t>660 2 02 04056 10 0000 151</t>
  </si>
  <si>
    <t>660 2 02 03015 10 0000 151</t>
  </si>
  <si>
    <t>660 2 02 03024 10 0000 151</t>
  </si>
  <si>
    <t>660 2 02 03999 10 0000 151</t>
  </si>
  <si>
    <t>660 2 02 04014 10 0000 151</t>
  </si>
  <si>
    <t>660 2 02 04999 10 0000 151</t>
  </si>
  <si>
    <t>660 2 07 05030 10 0000 180</t>
  </si>
  <si>
    <t>660 2 08 05000 10 0000 180</t>
  </si>
  <si>
    <t>600</t>
  </si>
  <si>
    <t>Межбюджетные трансферты, передаваемые бюджетам сельских поселений на финансовое обеспечение дорожной деятельности в отношении автомобильных дорог общего пользования местного значения</t>
  </si>
  <si>
    <t>Предоставление мер социальной поддержки отдельным категориям граждан, работающим в муниципальных учреждениях и проживающим в сельской местности и поселках городского типа (рабочих поселках), по оплате жилого помещения и коммунальных услуг</t>
  </si>
  <si>
    <t>Сумма, тыс.рублей</t>
  </si>
  <si>
    <t>Кредиты кредитных организаций в валюте Российской Федерации</t>
  </si>
  <si>
    <t>тыс.рублей</t>
  </si>
  <si>
    <t>задолженность на начало финансового года</t>
  </si>
  <si>
    <t>привлечение средств в финансовом году</t>
  </si>
  <si>
    <t>погашение основной суммы задолженности в финансовом году</t>
  </si>
  <si>
    <t>задолженность на 01.01.2016</t>
  </si>
  <si>
    <t>-</t>
  </si>
  <si>
    <t>2.</t>
  </si>
  <si>
    <t>3.</t>
  </si>
  <si>
    <t>4.</t>
  </si>
  <si>
    <t>Сумма расходов, тыс.руб.</t>
  </si>
  <si>
    <t>Приложение 15</t>
  </si>
  <si>
    <t>Приложение 16</t>
  </si>
  <si>
    <t>000 1 16 23051 10 0000 140</t>
  </si>
  <si>
    <t>Субвенции</t>
  </si>
  <si>
    <t>Итого:</t>
  </si>
  <si>
    <t>Приложение 19</t>
  </si>
  <si>
    <t>(тыс.руб.)</t>
  </si>
  <si>
    <t>Муниципальные гарантии</t>
  </si>
  <si>
    <t>Цели гарантирования</t>
  </si>
  <si>
    <t>Х</t>
  </si>
  <si>
    <t>2.1.</t>
  </si>
  <si>
    <t>2.2.</t>
  </si>
  <si>
    <t>2.3.</t>
  </si>
  <si>
    <t>2.4.</t>
  </si>
  <si>
    <t>Объем бюджетных ассигнований, предусмотреный на исполнение гарантий по возможным гарантийным случаям</t>
  </si>
  <si>
    <t>Право регрессного требования</t>
  </si>
  <si>
    <t>по состоянию на 01.01.2009</t>
  </si>
  <si>
    <t>Приложение 20</t>
  </si>
  <si>
    <t>Приложение 21</t>
  </si>
  <si>
    <t>Приложение 22</t>
  </si>
  <si>
    <t xml:space="preserve">Сумма, 
тыс. рублей
</t>
  </si>
  <si>
    <t>тыс. рублей</t>
  </si>
  <si>
    <t>1 05 00000 00 0000 000</t>
  </si>
  <si>
    <t>НАЛОГИ НА СОВОКУПНЫЙ ДОХОД</t>
  </si>
  <si>
    <t>1 05 02000 02 0000 110</t>
  </si>
  <si>
    <t>1 05 02010 02 0000 110</t>
  </si>
  <si>
    <t>1 06 00000 00 0000 000</t>
  </si>
  <si>
    <t>НАЛОГИ НА ИМУЩЕСТВО</t>
  </si>
  <si>
    <t>Наименование администратора источников финансирования дефицита бюджета Сенькинского сельского поселения</t>
  </si>
  <si>
    <t>Получение кредитов от кредитных организаций бюджетом Сенькинского сельского поселения в валюте Российской Федерации</t>
  </si>
  <si>
    <t>Погашение бюджетом Сенькинского сельского поселения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</si>
  <si>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бюджетом Сенькинского сельского поселенияв валюте Российской Федерации</t>
  </si>
  <si>
    <t>Погашение бюджетом Сенькинского сельского поселения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</si>
  <si>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бюджета Сенькинского сельского поселения</t>
  </si>
  <si>
    <t>Уменьшение прочих остатков денежных средств бюджета Сенькинского сельского поселения</t>
  </si>
  <si>
    <t>Земельный налог с физических,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</si>
  <si>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 поселений</t>
  </si>
  <si>
    <t>Получение кредитов от других бюджетов бюджетной системы Российской Федерации бюджетом Сенькинского  сельского поселенияв валюте Российской Федерации</t>
  </si>
  <si>
    <t>Погашение бюджетом Сенькинского  сельского поселения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</si>
  <si>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бюджета Сенькинского  сельского поселения</t>
  </si>
  <si>
    <t>Уменьшение прочих остатков денежных средств бюджета Сенькинского  сельского поселения</t>
  </si>
  <si>
    <t>Остаток задолженности по предоставленным муниципальным гарантиям Сенькинского сельского поселения в прошлые годы</t>
  </si>
  <si>
    <t>Исполнение принципалами обязательств в очередном финансовом году в соответствии с договорами о предоставлении муниципальных гарантий Сенькинского сельского поселения</t>
  </si>
  <si>
    <t>Предоставление муниципальных гарантий Сенькинского сельского поселения в очередном финансовом году</t>
  </si>
  <si>
    <t>Возникновение обязательств в очередном финансовом году в соответствии с договорами о предоставлении муниципальных гарантий Сенькинского сельского поселения</t>
  </si>
  <si>
    <t>Объем муниципального долга Сенькинского сельского поселения в соответствии с договорами о предоставлении муниципальных гарантий Сенькинского сельского поселения</t>
  </si>
  <si>
    <t>Муниципальное казенное учреждение "Администрация Сенькинского сельского поселения"                                                                                                          ИНН 5914020545 КПП 591401001</t>
  </si>
  <si>
    <t>Прочие доходы от компенсации затрат бюджетов сельских поселений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</si>
  <si>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</si>
  <si>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</si>
  <si>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</si>
  <si>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</si>
  <si>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сельских поселений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</si>
  <si>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</si>
  <si>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Невыясненные поступления, зачисляемые в бюджеты сельских поселений</t>
  </si>
  <si>
    <t>Прочие неналоговые доходы бюджетов сельских поселений</t>
  </si>
  <si>
    <t>Прочие субсидии бюджетам сельских 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</si>
  <si>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</si>
  <si>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Муниципальная программа Сенькинского сельского поселения "Управление земельными ресурсами и имуществом Сенькинского сельского поселения"</t>
  </si>
  <si>
    <t>Муниципальная программа Сенькинского сельского поселения "Совершенствование системы муниципального управления Сенькинского сельского поселения"</t>
  </si>
  <si>
    <t>Пенсии за выслугу лет лицам, замещающим муниципальные должности, муниципальным служащим</t>
  </si>
  <si>
    <t>300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</si>
  <si>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</si>
  <si>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</si>
  <si>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1000</t>
  </si>
  <si>
    <t>1001</t>
  </si>
  <si>
    <t>СОЦИАЛЬНАЯ ПОЛИТИКА</t>
  </si>
  <si>
    <t>Пенсионное обеспечение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</si>
  <si>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аренду указанных земельных участков</t>
  </si>
  <si>
    <t>660 1 11 05013 10 3000 120</t>
  </si>
  <si>
    <t>660 1 11 05013 10 2000 120</t>
  </si>
  <si>
    <t>660 1 11 05013 10 1000 120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</si>
  <si>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</si>
  <si>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 xml:space="preserve"> 660 1 14 06013 10 0000 430</t>
  </si>
  <si>
    <t>Главные администраторы источников финансирования дефицита бюджета Сенькинского сельского поселения на 2016 год</t>
  </si>
  <si>
    <t>Сенькинского сельского поселения на 2016 год</t>
  </si>
  <si>
    <t>привлечение средств в 2016 году</t>
  </si>
  <si>
    <t>погашение основной суммы задолженности в 2016 году</t>
  </si>
  <si>
    <t>Сенькинского сельского поселения на 2017-20178 годы</t>
  </si>
  <si>
    <t>2018 год</t>
  </si>
  <si>
    <t>задолженность на 01.01.2018</t>
  </si>
  <si>
    <t>Трансферты, передаваемые из бюджета Пермского края в бюджет Сенькинского сельского поселения на выполнение отдельных государственных полномочий на 2016 год</t>
  </si>
  <si>
    <t>Трансферты, передаваемые из бюджета Пермского края в бюджет Сенькинского сельского поселения на выполнение отдельных государственных полномочий на 2017-2018 годы</t>
  </si>
  <si>
    <t xml:space="preserve"> Межбюджетные трансферты передаваемые из бюджета Сенькинского сельского поселения Добрянскому муниципальному району на выполнение переданных полномочий поселения в 2016 году</t>
  </si>
  <si>
    <t>Распределение средств муниципального дорожного фонда
Сенькинского сельского поселения на 2016 год</t>
  </si>
  <si>
    <t xml:space="preserve"> Межбюджетные трансферты передаваемые из бюджета Сенькинского сельского поселения  Добрянскому муниципальному району на выполнение переданных полномочий поселения на 2017-2018 годы</t>
  </si>
  <si>
    <t>Распределение средств муниципального дорожного фонда
Сенькинского сельского поселения на 2017-2018 годы</t>
  </si>
  <si>
    <t>1.1.1</t>
  </si>
  <si>
    <t>1.1.2</t>
  </si>
  <si>
    <t>на 2016 год и на плановый период 2017-2018 годов</t>
  </si>
  <si>
    <t>Источники финансирования дефицита бюджета Сенькинского сельского поселения на 2017-2018 годы</t>
  </si>
  <si>
    <t>Источники финансирования дефицита бюджета Сенькинского сельского поселения на 2016 год</t>
  </si>
  <si>
    <t>Программа муниципальных гарантий Сенькинского сельского поселения на 2017-2018 годы</t>
  </si>
  <si>
    <t>от 28.12.2015 года № 128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</si>
</sst>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[$-FC19]d\ mmmm\ yyyy\ &quot;г.&quot;"/>
  </numFmts>
  <fonts count="6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name val="Arial Cyr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i/>
      <sz val="13"/>
      <color indexed="8"/>
      <name val="Times New Roman"/>
      <family val="1"/>
    </font>
    <font>
      <b/>
      <i/>
      <sz val="13"/>
      <name val="Arial Cyr"/>
      <family val="0"/>
    </font>
    <font>
      <b/>
      <i/>
      <sz val="13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vertAlign val="superscript"/>
      <sz val="11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i/>
      <sz val="10"/>
      <name val="Times New Roman"/>
      <family val="1"/>
    </font>
    <font>
      <sz val="12"/>
      <color indexed="63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25" borderId="1" applyNumberFormat="0" applyAlignment="0" applyProtection="0"/>
    <xf numFmtId="0" fontId="55" fillId="26" borderId="2" applyNumberFormat="0" applyAlignment="0" applyProtection="0"/>
    <xf numFmtId="0" fontId="56" fillId="26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7" borderId="7" applyNumberFormat="0" applyAlignment="0" applyProtection="0"/>
    <xf numFmtId="0" fontId="62" fillId="0" borderId="0" applyNumberFormat="0" applyFill="0" applyBorder="0" applyAlignment="0" applyProtection="0"/>
    <xf numFmtId="0" fontId="63" fillId="28" borderId="0" applyNumberFormat="0" applyBorder="0" applyAlignment="0" applyProtection="0"/>
    <xf numFmtId="0" fontId="21" fillId="29" borderId="0">
      <alignment/>
      <protection/>
    </xf>
    <xf numFmtId="0" fontId="17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289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left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left" vertical="center" wrapText="1" shrinkToFit="1"/>
    </xf>
    <xf numFmtId="49" fontId="5" fillId="0" borderId="10" xfId="0" applyNumberFormat="1" applyFont="1" applyBorder="1" applyAlignment="1">
      <alignment horizontal="justify" vertical="center" wrapText="1" shrinkToFit="1"/>
    </xf>
    <xf numFmtId="0" fontId="5" fillId="0" borderId="10" xfId="0" applyFont="1" applyBorder="1" applyAlignment="1">
      <alignment horizontal="justify" vertical="center" wrapText="1" shrinkToFit="1"/>
    </xf>
    <xf numFmtId="0" fontId="0" fillId="0" borderId="0" xfId="0" applyAlignment="1">
      <alignment horizontal="justify" vertical="center"/>
    </xf>
    <xf numFmtId="49" fontId="4" fillId="0" borderId="10" xfId="0" applyNumberFormat="1" applyFont="1" applyBorder="1" applyAlignment="1">
      <alignment horizontal="justify" vertical="center" wrapText="1" shrinkToFit="1"/>
    </xf>
    <xf numFmtId="0" fontId="4" fillId="0" borderId="10" xfId="0" applyFont="1" applyBorder="1" applyAlignment="1">
      <alignment horizontal="justify" vertical="center" wrapText="1" shrinkToFit="1"/>
    </xf>
    <xf numFmtId="0" fontId="2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 wrapText="1" shrinkToFit="1"/>
    </xf>
    <xf numFmtId="0" fontId="0" fillId="0" borderId="0" xfId="0" applyAlignment="1">
      <alignment horizontal="justify" vertical="center" wrapText="1" shrinkToFit="1"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0" fontId="4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7" fillId="0" borderId="10" xfId="0" applyFont="1" applyBorder="1" applyAlignment="1">
      <alignment horizontal="left" vertical="center" wrapText="1" shrinkToFit="1"/>
    </xf>
    <xf numFmtId="4" fontId="5" fillId="0" borderId="10" xfId="0" applyNumberFormat="1" applyFont="1" applyBorder="1" applyAlignment="1">
      <alignment horizontal="right" vertical="center"/>
    </xf>
    <xf numFmtId="0" fontId="8" fillId="0" borderId="10" xfId="0" applyFont="1" applyBorder="1" applyAlignment="1">
      <alignment horizontal="left" vertical="center" wrapText="1" shrinkToFit="1"/>
    </xf>
    <xf numFmtId="4" fontId="4" fillId="0" borderId="10" xfId="0" applyNumberFormat="1" applyFont="1" applyBorder="1" applyAlignment="1">
      <alignment horizontal="right" vertical="center"/>
    </xf>
    <xf numFmtId="4" fontId="8" fillId="0" borderId="10" xfId="0" applyNumberFormat="1" applyFont="1" applyBorder="1" applyAlignment="1">
      <alignment horizontal="right" vertical="center"/>
    </xf>
    <xf numFmtId="4" fontId="7" fillId="0" borderId="10" xfId="0" applyNumberFormat="1" applyFont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4" fontId="7" fillId="33" borderId="10" xfId="0" applyNumberFormat="1" applyFont="1" applyFill="1" applyBorder="1" applyAlignment="1">
      <alignment horizontal="right" vertical="center"/>
    </xf>
    <xf numFmtId="4" fontId="8" fillId="33" borderId="10" xfId="0" applyNumberFormat="1" applyFont="1" applyFill="1" applyBorder="1" applyAlignment="1">
      <alignment horizontal="right" vertical="center"/>
    </xf>
    <xf numFmtId="49" fontId="8" fillId="0" borderId="10" xfId="0" applyNumberFormat="1" applyFont="1" applyBorder="1" applyAlignment="1">
      <alignment horizontal="center" vertical="center"/>
    </xf>
    <xf numFmtId="0" fontId="7" fillId="33" borderId="10" xfId="0" applyFont="1" applyFill="1" applyBorder="1" applyAlignment="1">
      <alignment horizontal="left" vertical="center" wrapText="1" shrinkToFit="1"/>
    </xf>
    <xf numFmtId="49" fontId="4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0" xfId="0" applyFont="1" applyAlignment="1">
      <alignment wrapText="1" shrinkToFit="1"/>
    </xf>
    <xf numFmtId="169" fontId="4" fillId="0" borderId="10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4" fontId="11" fillId="33" borderId="10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14" fillId="0" borderId="0" xfId="0" applyFont="1" applyAlignment="1">
      <alignment/>
    </xf>
    <xf numFmtId="49" fontId="13" fillId="34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/>
    </xf>
    <xf numFmtId="49" fontId="11" fillId="33" borderId="10" xfId="0" applyNumberFormat="1" applyFont="1" applyFill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49" fontId="7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/>
    </xf>
    <xf numFmtId="49" fontId="9" fillId="0" borderId="10" xfId="0" applyNumberFormat="1" applyFont="1" applyBorder="1" applyAlignment="1">
      <alignment horizontal="center" vertical="center"/>
    </xf>
    <xf numFmtId="49" fontId="13" fillId="34" borderId="10" xfId="0" applyNumberFormat="1" applyFont="1" applyFill="1" applyBorder="1" applyAlignment="1">
      <alignment horizontal="center" vertical="center"/>
    </xf>
    <xf numFmtId="49" fontId="15" fillId="34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 wrapText="1" shrinkToFit="1"/>
    </xf>
    <xf numFmtId="49" fontId="7" fillId="33" borderId="10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/>
    </xf>
    <xf numFmtId="49" fontId="0" fillId="33" borderId="10" xfId="0" applyNumberFormat="1" applyFill="1" applyBorder="1" applyAlignment="1">
      <alignment/>
    </xf>
    <xf numFmtId="49" fontId="5" fillId="33" borderId="10" xfId="0" applyNumberFormat="1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right" vertical="center"/>
    </xf>
    <xf numFmtId="49" fontId="4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right" vertical="center"/>
    </xf>
    <xf numFmtId="169" fontId="4" fillId="0" borderId="10" xfId="0" applyNumberFormat="1" applyFont="1" applyBorder="1" applyAlignment="1">
      <alignment horizontal="center" vertical="center" wrapText="1" shrinkToFit="1"/>
    </xf>
    <xf numFmtId="0" fontId="0" fillId="0" borderId="0" xfId="0" applyAlignment="1">
      <alignment horizontal="center" vertical="center" wrapText="1" shrinkToFit="1"/>
    </xf>
    <xf numFmtId="0" fontId="4" fillId="0" borderId="10" xfId="0" applyFont="1" applyBorder="1" applyAlignment="1">
      <alignment vertical="center" wrapText="1" shrinkToFit="1"/>
    </xf>
    <xf numFmtId="0" fontId="5" fillId="33" borderId="10" xfId="0" applyFont="1" applyFill="1" applyBorder="1" applyAlignment="1">
      <alignment vertical="center" wrapText="1" shrinkToFit="1"/>
    </xf>
    <xf numFmtId="0" fontId="4" fillId="33" borderId="10" xfId="0" applyFont="1" applyFill="1" applyBorder="1" applyAlignment="1">
      <alignment vertical="center" wrapText="1" shrinkToFit="1"/>
    </xf>
    <xf numFmtId="0" fontId="7" fillId="33" borderId="10" xfId="0" applyFont="1" applyFill="1" applyBorder="1" applyAlignment="1">
      <alignment vertical="center" wrapText="1" shrinkToFi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center" wrapText="1" shrinkToFit="1"/>
    </xf>
    <xf numFmtId="0" fontId="3" fillId="0" borderId="0" xfId="0" applyFont="1" applyAlignment="1">
      <alignment horizontal="right"/>
    </xf>
    <xf numFmtId="169" fontId="4" fillId="0" borderId="10" xfId="0" applyNumberFormat="1" applyFont="1" applyBorder="1" applyAlignment="1">
      <alignment/>
    </xf>
    <xf numFmtId="169" fontId="5" fillId="0" borderId="10" xfId="0" applyNumberFormat="1" applyFont="1" applyBorder="1" applyAlignment="1">
      <alignment/>
    </xf>
    <xf numFmtId="169" fontId="4" fillId="0" borderId="10" xfId="0" applyNumberFormat="1" applyFont="1" applyBorder="1" applyAlignment="1">
      <alignment horizontal="center" vertical="center"/>
    </xf>
    <xf numFmtId="169" fontId="5" fillId="0" borderId="10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top" wrapText="1"/>
    </xf>
    <xf numFmtId="164" fontId="4" fillId="0" borderId="12" xfId="0" applyNumberFormat="1" applyFont="1" applyBorder="1" applyAlignment="1">
      <alignment horizontal="center" vertical="center" wrapText="1"/>
    </xf>
    <xf numFmtId="164" fontId="4" fillId="0" borderId="15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justify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 shrinkToFit="1"/>
    </xf>
    <xf numFmtId="0" fontId="5" fillId="0" borderId="10" xfId="0" applyFont="1" applyBorder="1" applyAlignment="1">
      <alignment horizontal="center"/>
    </xf>
    <xf numFmtId="0" fontId="4" fillId="0" borderId="0" xfId="0" applyFont="1" applyAlignment="1">
      <alignment horizontal="left" vertical="center" wrapText="1" shrinkToFit="1"/>
    </xf>
    <xf numFmtId="3" fontId="4" fillId="0" borderId="0" xfId="0" applyNumberFormat="1" applyFont="1" applyAlignment="1">
      <alignment horizontal="center" vertical="top" wrapText="1"/>
    </xf>
    <xf numFmtId="3" fontId="3" fillId="0" borderId="10" xfId="0" applyNumberFormat="1" applyFont="1" applyBorder="1" applyAlignment="1">
      <alignment horizontal="center" vertical="top" wrapText="1"/>
    </xf>
    <xf numFmtId="3" fontId="4" fillId="0" borderId="0" xfId="0" applyNumberFormat="1" applyFont="1" applyAlignment="1">
      <alignment horizontal="center" vertical="top" wrapText="1" shrinkToFit="1"/>
    </xf>
    <xf numFmtId="0" fontId="10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12" fillId="0" borderId="0" xfId="0" applyFont="1" applyAlignment="1">
      <alignment vertical="center" wrapText="1"/>
    </xf>
    <xf numFmtId="0" fontId="4" fillId="0" borderId="12" xfId="0" applyFont="1" applyBorder="1" applyAlignment="1">
      <alignment horizontal="left" vertical="center" wrapText="1" shrinkToFit="1"/>
    </xf>
    <xf numFmtId="164" fontId="4" fillId="0" borderId="10" xfId="0" applyNumberFormat="1" applyFont="1" applyBorder="1" applyAlignment="1">
      <alignment horizontal="center" vertical="center" wrapText="1" shrinkToFit="1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wrapText="1" shrinkToFit="1"/>
    </xf>
    <xf numFmtId="0" fontId="18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top" wrapText="1"/>
    </xf>
    <xf numFmtId="0" fontId="6" fillId="0" borderId="0" xfId="0" applyFont="1" applyAlignment="1">
      <alignment horizontal="justify" vertical="center" wrapText="1"/>
    </xf>
    <xf numFmtId="0" fontId="6" fillId="0" borderId="0" xfId="0" applyFont="1" applyAlignment="1">
      <alignment horizontal="left" vertical="center" wrapText="1"/>
    </xf>
    <xf numFmtId="0" fontId="5" fillId="0" borderId="12" xfId="0" applyFont="1" applyBorder="1" applyAlignment="1">
      <alignment horizontal="center" vertical="top" wrapText="1"/>
    </xf>
    <xf numFmtId="0" fontId="19" fillId="0" borderId="12" xfId="0" applyFont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/>
    </xf>
    <xf numFmtId="49" fontId="2" fillId="0" borderId="10" xfId="0" applyNumberFormat="1" applyFont="1" applyBorder="1" applyAlignment="1">
      <alignment/>
    </xf>
    <xf numFmtId="0" fontId="8" fillId="0" borderId="11" xfId="0" applyFont="1" applyBorder="1" applyAlignment="1">
      <alignment horizontal="center" vertical="center" wrapText="1" shrinkToFit="1"/>
    </xf>
    <xf numFmtId="49" fontId="4" fillId="0" borderId="12" xfId="0" applyNumberFormat="1" applyFont="1" applyBorder="1" applyAlignment="1">
      <alignment horizontal="justify" vertical="center" wrapText="1" shrinkToFit="1"/>
    </xf>
    <xf numFmtId="0" fontId="5" fillId="0" borderId="16" xfId="0" applyFont="1" applyBorder="1" applyAlignment="1">
      <alignment horizontal="justify" vertical="center" wrapText="1" shrinkToFit="1"/>
    </xf>
    <xf numFmtId="0" fontId="5" fillId="0" borderId="10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justify" wrapText="1"/>
    </xf>
    <xf numFmtId="0" fontId="4" fillId="0" borderId="0" xfId="0" applyFont="1" applyAlignment="1">
      <alignment horizontal="justify" vertical="center"/>
    </xf>
    <xf numFmtId="0" fontId="4" fillId="0" borderId="0" xfId="0" applyFont="1" applyBorder="1" applyAlignment="1">
      <alignment horizontal="justify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justify" vertical="top" wrapText="1"/>
    </xf>
    <xf numFmtId="0" fontId="12" fillId="0" borderId="0" xfId="0" applyFont="1" applyAlignment="1">
      <alignment/>
    </xf>
    <xf numFmtId="0" fontId="20" fillId="0" borderId="17" xfId="0" applyFont="1" applyBorder="1" applyAlignment="1">
      <alignment horizontal="center" vertical="top" wrapText="1"/>
    </xf>
    <xf numFmtId="0" fontId="20" fillId="0" borderId="18" xfId="0" applyFont="1" applyBorder="1" applyAlignment="1">
      <alignment horizontal="center" vertical="top" wrapText="1"/>
    </xf>
    <xf numFmtId="0" fontId="20" fillId="0" borderId="19" xfId="0" applyFont="1" applyBorder="1" applyAlignment="1">
      <alignment horizontal="center" vertical="top" wrapText="1"/>
    </xf>
    <xf numFmtId="0" fontId="20" fillId="0" borderId="18" xfId="0" applyFont="1" applyBorder="1" applyAlignment="1">
      <alignment horizontal="justify" vertical="top" wrapText="1"/>
    </xf>
    <xf numFmtId="4" fontId="6" fillId="0" borderId="17" xfId="0" applyNumberFormat="1" applyFont="1" applyBorder="1" applyAlignment="1">
      <alignment horizontal="center" vertical="top" wrapText="1"/>
    </xf>
    <xf numFmtId="4" fontId="6" fillId="0" borderId="20" xfId="0" applyNumberFormat="1" applyFont="1" applyBorder="1" applyAlignment="1">
      <alignment horizontal="center" vertical="top" wrapText="1"/>
    </xf>
    <xf numFmtId="0" fontId="20" fillId="0" borderId="17" xfId="0" applyFont="1" applyBorder="1" applyAlignment="1">
      <alignment horizontal="justify" vertical="top" wrapText="1"/>
    </xf>
    <xf numFmtId="0" fontId="20" fillId="0" borderId="19" xfId="0" applyFont="1" applyBorder="1" applyAlignment="1">
      <alignment horizontal="justify" vertical="top" wrapText="1"/>
    </xf>
    <xf numFmtId="4" fontId="6" fillId="0" borderId="0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0" fillId="33" borderId="0" xfId="0" applyFill="1" applyAlignment="1">
      <alignment/>
    </xf>
    <xf numFmtId="0" fontId="4" fillId="0" borderId="0" xfId="0" applyFont="1" applyAlignment="1">
      <alignment horizontal="left" wrapText="1" shrinkToFit="1"/>
    </xf>
    <xf numFmtId="0" fontId="7" fillId="0" borderId="0" xfId="0" applyFont="1" applyAlignment="1">
      <alignment wrapText="1" shrinkToFit="1"/>
    </xf>
    <xf numFmtId="0" fontId="8" fillId="0" borderId="0" xfId="0" applyFont="1" applyAlignment="1">
      <alignment horizontal="left" wrapText="1" shrinkToFit="1"/>
    </xf>
    <xf numFmtId="169" fontId="7" fillId="34" borderId="10" xfId="0" applyNumberFormat="1" applyFont="1" applyFill="1" applyBorder="1" applyAlignment="1">
      <alignment horizontal="right" vertical="center"/>
    </xf>
    <xf numFmtId="169" fontId="5" fillId="0" borderId="10" xfId="0" applyNumberFormat="1" applyFont="1" applyBorder="1" applyAlignment="1">
      <alignment horizontal="right" vertical="center"/>
    </xf>
    <xf numFmtId="169" fontId="5" fillId="34" borderId="10" xfId="0" applyNumberFormat="1" applyFont="1" applyFill="1" applyBorder="1" applyAlignment="1">
      <alignment horizontal="right" vertical="center"/>
    </xf>
    <xf numFmtId="169" fontId="8" fillId="0" borderId="10" xfId="0" applyNumberFormat="1" applyFont="1" applyBorder="1" applyAlignment="1">
      <alignment horizontal="right" vertical="center"/>
    </xf>
    <xf numFmtId="169" fontId="7" fillId="0" borderId="10" xfId="0" applyNumberFormat="1" applyFont="1" applyBorder="1" applyAlignment="1">
      <alignment horizontal="right" vertical="center"/>
    </xf>
    <xf numFmtId="169" fontId="0" fillId="0" borderId="0" xfId="0" applyNumberFormat="1" applyAlignment="1">
      <alignment/>
    </xf>
    <xf numFmtId="169" fontId="4" fillId="0" borderId="0" xfId="0" applyNumberFormat="1" applyFont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49" fontId="0" fillId="33" borderId="10" xfId="0" applyNumberFormat="1" applyFont="1" applyFill="1" applyBorder="1" applyAlignment="1">
      <alignment/>
    </xf>
    <xf numFmtId="0" fontId="8" fillId="33" borderId="10" xfId="0" applyFont="1" applyFill="1" applyBorder="1" applyAlignment="1">
      <alignment horizontal="left" vertical="center" wrapText="1" shrinkToFit="1"/>
    </xf>
    <xf numFmtId="4" fontId="4" fillId="0" borderId="0" xfId="0" applyNumberFormat="1" applyFont="1" applyAlignment="1">
      <alignment/>
    </xf>
    <xf numFmtId="169" fontId="5" fillId="0" borderId="10" xfId="0" applyNumberFormat="1" applyFont="1" applyBorder="1" applyAlignment="1">
      <alignment horizontal="right" vertical="center" wrapText="1" shrinkToFit="1"/>
    </xf>
    <xf numFmtId="169" fontId="4" fillId="0" borderId="10" xfId="0" applyNumberFormat="1" applyFont="1" applyBorder="1" applyAlignment="1">
      <alignment horizontal="right" vertical="center" wrapText="1" shrinkToFit="1"/>
    </xf>
    <xf numFmtId="169" fontId="5" fillId="0" borderId="15" xfId="0" applyNumberFormat="1" applyFont="1" applyBorder="1" applyAlignment="1">
      <alignment horizontal="right" vertical="center" wrapText="1" shrinkToFit="1"/>
    </xf>
    <xf numFmtId="169" fontId="4" fillId="0" borderId="15" xfId="0" applyNumberFormat="1" applyFont="1" applyBorder="1" applyAlignment="1">
      <alignment horizontal="right" vertical="center" wrapText="1" shrinkToFit="1"/>
    </xf>
    <xf numFmtId="169" fontId="0" fillId="0" borderId="0" xfId="0" applyNumberFormat="1" applyFont="1" applyAlignment="1">
      <alignment/>
    </xf>
    <xf numFmtId="169" fontId="2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 horizontal="justify" vertical="center" wrapText="1"/>
    </xf>
    <xf numFmtId="0" fontId="4" fillId="0" borderId="0" xfId="0" applyFont="1" applyAlignment="1">
      <alignment horizontal="justify" vertical="top" wrapText="1"/>
    </xf>
    <xf numFmtId="0" fontId="4" fillId="0" borderId="10" xfId="0" applyFont="1" applyBorder="1" applyAlignment="1">
      <alignment horizontal="justify" vertical="top" wrapText="1"/>
    </xf>
    <xf numFmtId="0" fontId="4" fillId="0" borderId="0" xfId="0" applyFont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NumberFormat="1" applyFont="1" applyFill="1" applyBorder="1" applyAlignment="1">
      <alignment horizontal="left" vertical="center" wrapText="1"/>
    </xf>
    <xf numFmtId="0" fontId="8" fillId="0" borderId="10" xfId="0" applyNumberFormat="1" applyFont="1" applyBorder="1" applyAlignment="1">
      <alignment vertical="center" wrapText="1" shrinkToFit="1"/>
    </xf>
    <xf numFmtId="0" fontId="8" fillId="0" borderId="10" xfId="0" applyNumberFormat="1" applyFont="1" applyBorder="1" applyAlignment="1">
      <alignment horizontal="left" vertical="center" wrapText="1" shrinkToFit="1"/>
    </xf>
    <xf numFmtId="49" fontId="8" fillId="35" borderId="10" xfId="0" applyNumberFormat="1" applyFont="1" applyFill="1" applyBorder="1" applyAlignment="1">
      <alignment horizontal="center" vertical="center" wrapText="1"/>
    </xf>
    <xf numFmtId="49" fontId="8" fillId="35" borderId="10" xfId="0" applyNumberFormat="1" applyFont="1" applyFill="1" applyBorder="1" applyAlignment="1">
      <alignment horizontal="left" vertical="center" wrapText="1"/>
    </xf>
    <xf numFmtId="0" fontId="8" fillId="35" borderId="15" xfId="0" applyFont="1" applyFill="1" applyBorder="1" applyAlignment="1">
      <alignment horizontal="left" vertical="center" wrapText="1"/>
    </xf>
    <xf numFmtId="0" fontId="8" fillId="35" borderId="21" xfId="0" applyFont="1" applyFill="1" applyBorder="1" applyAlignment="1">
      <alignment horizontal="left" vertical="center" wrapText="1"/>
    </xf>
    <xf numFmtId="49" fontId="23" fillId="34" borderId="10" xfId="0" applyNumberFormat="1" applyFont="1" applyFill="1" applyBorder="1" applyAlignment="1">
      <alignment horizontal="center" vertical="center"/>
    </xf>
    <xf numFmtId="0" fontId="24" fillId="34" borderId="10" xfId="0" applyFont="1" applyFill="1" applyBorder="1" applyAlignment="1">
      <alignment horizontal="center" vertical="center" wrapText="1" shrinkToFit="1"/>
    </xf>
    <xf numFmtId="4" fontId="23" fillId="34" borderId="10" xfId="0" applyNumberFormat="1" applyFont="1" applyFill="1" applyBorder="1" applyAlignment="1">
      <alignment horizontal="right" vertical="center"/>
    </xf>
    <xf numFmtId="4" fontId="23" fillId="34" borderId="10" xfId="0" applyNumberFormat="1" applyFont="1" applyFill="1" applyBorder="1" applyAlignment="1">
      <alignment horizontal="right" vertical="center" wrapText="1"/>
    </xf>
    <xf numFmtId="49" fontId="8" fillId="35" borderId="10" xfId="0" applyNumberFormat="1" applyFont="1" applyFill="1" applyBorder="1" applyAlignment="1" quotePrefix="1">
      <alignment horizontal="center" vertical="center" wrapText="1"/>
    </xf>
    <xf numFmtId="49" fontId="4" fillId="0" borderId="0" xfId="0" applyNumberFormat="1" applyFont="1" applyBorder="1" applyAlignment="1">
      <alignment horizontal="justify" vertical="center" wrapText="1" shrinkToFit="1"/>
    </xf>
    <xf numFmtId="0" fontId="4" fillId="0" borderId="0" xfId="0" applyFont="1" applyBorder="1" applyAlignment="1">
      <alignment horizontal="justify" vertical="center" wrapText="1" shrinkToFi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justify" wrapText="1"/>
    </xf>
    <xf numFmtId="0" fontId="4" fillId="0" borderId="0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left" vertical="top" wrapText="1"/>
    </xf>
    <xf numFmtId="3" fontId="4" fillId="0" borderId="0" xfId="0" applyNumberFormat="1" applyFont="1" applyBorder="1" applyAlignment="1">
      <alignment horizontal="center" vertical="top" wrapText="1"/>
    </xf>
    <xf numFmtId="49" fontId="8" fillId="34" borderId="10" xfId="0" applyNumberFormat="1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left" vertical="center" wrapText="1" shrinkToFit="1"/>
    </xf>
    <xf numFmtId="0" fontId="25" fillId="0" borderId="0" xfId="0" applyFont="1" applyAlignment="1">
      <alignment wrapText="1"/>
    </xf>
    <xf numFmtId="169" fontId="7" fillId="33" borderId="10" xfId="0" applyNumberFormat="1" applyFont="1" applyFill="1" applyBorder="1" applyAlignment="1">
      <alignment horizontal="right" vertical="center"/>
    </xf>
    <xf numFmtId="0" fontId="25" fillId="0" borderId="10" xfId="0" applyFont="1" applyBorder="1" applyAlignment="1">
      <alignment/>
    </xf>
    <xf numFmtId="49" fontId="8" fillId="0" borderId="11" xfId="0" applyNumberFormat="1" applyFont="1" applyBorder="1" applyAlignment="1">
      <alignment horizontal="center" vertical="center"/>
    </xf>
    <xf numFmtId="0" fontId="26" fillId="0" borderId="10" xfId="0" applyFont="1" applyBorder="1" applyAlignment="1">
      <alignment wrapText="1"/>
    </xf>
    <xf numFmtId="169" fontId="5" fillId="33" borderId="10" xfId="0" applyNumberFormat="1" applyFont="1" applyFill="1" applyBorder="1" applyAlignment="1">
      <alignment horizontal="right" vertical="center"/>
    </xf>
    <xf numFmtId="0" fontId="27" fillId="0" borderId="10" xfId="0" applyFont="1" applyBorder="1" applyAlignment="1">
      <alignment horizontal="left" vertical="center" wrapText="1" shrinkToFit="1"/>
    </xf>
    <xf numFmtId="169" fontId="26" fillId="0" borderId="10" xfId="0" applyNumberFormat="1" applyFont="1" applyBorder="1" applyAlignment="1">
      <alignment horizontal="right" vertical="center"/>
    </xf>
    <xf numFmtId="0" fontId="26" fillId="0" borderId="10" xfId="0" applyFont="1" applyBorder="1" applyAlignment="1">
      <alignment horizontal="left" vertical="center" wrapText="1" shrinkToFit="1"/>
    </xf>
    <xf numFmtId="0" fontId="28" fillId="0" borderId="0" xfId="0" applyFont="1" applyAlignment="1">
      <alignment wrapText="1"/>
    </xf>
    <xf numFmtId="169" fontId="4" fillId="33" borderId="10" xfId="0" applyNumberFormat="1" applyFont="1" applyFill="1" applyBorder="1" applyAlignment="1">
      <alignment horizontal="right" vertical="center"/>
    </xf>
    <xf numFmtId="169" fontId="4" fillId="34" borderId="10" xfId="0" applyNumberFormat="1" applyFont="1" applyFill="1" applyBorder="1" applyAlignment="1">
      <alignment horizontal="right" vertical="center"/>
    </xf>
    <xf numFmtId="169" fontId="8" fillId="33" borderId="10" xfId="0" applyNumberFormat="1" applyFont="1" applyFill="1" applyBorder="1" applyAlignment="1">
      <alignment horizontal="right" vertical="center"/>
    </xf>
    <xf numFmtId="0" fontId="8" fillId="0" borderId="15" xfId="0" applyNumberFormat="1" applyFont="1" applyBorder="1" applyAlignment="1">
      <alignment horizontal="left" vertical="center" wrapText="1" shrinkToFit="1"/>
    </xf>
    <xf numFmtId="0" fontId="27" fillId="33" borderId="15" xfId="0" applyFont="1" applyFill="1" applyBorder="1" applyAlignment="1">
      <alignment horizontal="left" vertical="center" wrapText="1" shrinkToFit="1"/>
    </xf>
    <xf numFmtId="0" fontId="5" fillId="0" borderId="12" xfId="0" applyFont="1" applyBorder="1" applyAlignment="1">
      <alignment/>
    </xf>
    <xf numFmtId="0" fontId="5" fillId="0" borderId="15" xfId="0" applyFont="1" applyBorder="1" applyAlignment="1">
      <alignment/>
    </xf>
    <xf numFmtId="49" fontId="20" fillId="0" borderId="19" xfId="0" applyNumberFormat="1" applyFont="1" applyBorder="1" applyAlignment="1">
      <alignment horizontal="center" vertical="top" wrapText="1"/>
    </xf>
    <xf numFmtId="49" fontId="32" fillId="0" borderId="0" xfId="0" applyNumberFormat="1" applyFont="1" applyAlignment="1">
      <alignment horizontal="center" vertical="center" wrapText="1"/>
    </xf>
    <xf numFmtId="49" fontId="30" fillId="0" borderId="0" xfId="0" applyNumberFormat="1" applyFont="1" applyAlignment="1">
      <alignment horizontal="left" vertical="center" wrapText="1"/>
    </xf>
    <xf numFmtId="0" fontId="4" fillId="0" borderId="10" xfId="0" applyFont="1" applyBorder="1" applyAlignment="1">
      <alignment horizontal="left" vertical="top" wrapText="1" shrinkToFit="1"/>
    </xf>
    <xf numFmtId="0" fontId="31" fillId="33" borderId="10" xfId="0" applyFont="1" applyFill="1" applyBorder="1" applyAlignment="1">
      <alignment horizontal="left" vertical="center" wrapText="1" shrinkToFit="1"/>
    </xf>
    <xf numFmtId="0" fontId="6" fillId="33" borderId="10" xfId="0" applyNumberFormat="1" applyFont="1" applyFill="1" applyBorder="1" applyAlignment="1">
      <alignment horizontal="left" vertical="center" wrapText="1"/>
    </xf>
    <xf numFmtId="0" fontId="30" fillId="0" borderId="10" xfId="0" applyFont="1" applyBorder="1" applyAlignment="1">
      <alignment horizontal="left" vertical="center" wrapText="1" shrinkToFit="1"/>
    </xf>
    <xf numFmtId="0" fontId="33" fillId="0" borderId="10" xfId="0" applyFont="1" applyBorder="1" applyAlignment="1">
      <alignment horizontal="center" vertical="center" wrapText="1" shrinkToFit="1"/>
    </xf>
    <xf numFmtId="0" fontId="33" fillId="0" borderId="12" xfId="0" applyFont="1" applyBorder="1" applyAlignment="1">
      <alignment horizontal="center" vertical="center" wrapText="1" shrinkToFit="1"/>
    </xf>
    <xf numFmtId="0" fontId="34" fillId="0" borderId="12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33" fillId="0" borderId="10" xfId="0" applyFont="1" applyBorder="1" applyAlignment="1">
      <alignment vertical="center" wrapText="1" shrinkToFit="1"/>
    </xf>
    <xf numFmtId="0" fontId="33" fillId="0" borderId="10" xfId="0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center" vertical="top" wrapText="1"/>
    </xf>
    <xf numFmtId="3" fontId="3" fillId="0" borderId="0" xfId="0" applyNumberFormat="1" applyFont="1" applyAlignment="1">
      <alignment vertical="top" wrapText="1"/>
    </xf>
    <xf numFmtId="3" fontId="19" fillId="0" borderId="0" xfId="0" applyNumberFormat="1" applyFont="1" applyAlignment="1">
      <alignment horizontal="center" vertical="top" wrapText="1"/>
    </xf>
    <xf numFmtId="3" fontId="3" fillId="0" borderId="22" xfId="0" applyNumberFormat="1" applyFont="1" applyBorder="1" applyAlignment="1">
      <alignment horizontal="right" vertical="top" wrapText="1"/>
    </xf>
    <xf numFmtId="3" fontId="3" fillId="0" borderId="10" xfId="0" applyNumberFormat="1" applyFont="1" applyBorder="1" applyAlignment="1">
      <alignment horizontal="left" vertical="top" wrapText="1"/>
    </xf>
    <xf numFmtId="169" fontId="3" fillId="0" borderId="10" xfId="0" applyNumberFormat="1" applyFont="1" applyBorder="1" applyAlignment="1">
      <alignment horizontal="center" vertical="top" wrapText="1"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left" vertical="top" wrapText="1" shrinkToFit="1"/>
    </xf>
    <xf numFmtId="169" fontId="3" fillId="0" borderId="10" xfId="0" applyNumberFormat="1" applyFont="1" applyFill="1" applyBorder="1" applyAlignment="1">
      <alignment horizontal="center" vertical="top" wrapText="1"/>
    </xf>
    <xf numFmtId="3" fontId="3" fillId="0" borderId="0" xfId="0" applyNumberFormat="1" applyFont="1" applyBorder="1" applyAlignment="1">
      <alignment vertical="top"/>
    </xf>
    <xf numFmtId="3" fontId="3" fillId="0" borderId="1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justify" vertical="center" wrapText="1" shrinkToFit="1"/>
    </xf>
    <xf numFmtId="3" fontId="19" fillId="0" borderId="0" xfId="0" applyNumberFormat="1" applyFont="1" applyAlignment="1">
      <alignment horizontal="center" vertical="top" wrapText="1"/>
    </xf>
    <xf numFmtId="169" fontId="3" fillId="0" borderId="10" xfId="0" applyNumberFormat="1" applyFont="1" applyBorder="1" applyAlignment="1">
      <alignment horizontal="center" vertical="top" wrapText="1"/>
    </xf>
    <xf numFmtId="3" fontId="3" fillId="0" borderId="22" xfId="0" applyNumberFormat="1" applyFont="1" applyBorder="1" applyAlignment="1">
      <alignment horizontal="right" vertical="top" wrapText="1"/>
    </xf>
    <xf numFmtId="0" fontId="6" fillId="0" borderId="10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justify" vertical="center" wrapText="1" shrinkToFit="1"/>
    </xf>
    <xf numFmtId="0" fontId="4" fillId="0" borderId="12" xfId="0" applyFont="1" applyBorder="1" applyAlignment="1">
      <alignment horizontal="justify" vertical="center" wrapText="1" shrinkToFit="1"/>
    </xf>
    <xf numFmtId="0" fontId="4" fillId="0" borderId="15" xfId="0" applyFont="1" applyBorder="1" applyAlignment="1">
      <alignment horizontal="justify" vertical="center" wrapText="1" shrinkToFit="1"/>
    </xf>
    <xf numFmtId="0" fontId="4" fillId="0" borderId="12" xfId="0" applyFont="1" applyBorder="1" applyAlignment="1">
      <alignment horizontal="center" vertical="center" wrapText="1" shrinkToFit="1"/>
    </xf>
    <xf numFmtId="0" fontId="4" fillId="0" borderId="15" xfId="0" applyFont="1" applyBorder="1" applyAlignment="1">
      <alignment horizontal="center" vertical="center" wrapText="1" shrinkToFit="1"/>
    </xf>
    <xf numFmtId="0" fontId="7" fillId="0" borderId="0" xfId="0" applyFont="1" applyAlignment="1">
      <alignment horizontal="center" wrapText="1" shrinkToFi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 shrinkToFit="1"/>
    </xf>
    <xf numFmtId="0" fontId="33" fillId="0" borderId="12" xfId="0" applyFont="1" applyBorder="1" applyAlignment="1">
      <alignment horizontal="left" vertical="center" wrapText="1" shrinkToFit="1"/>
    </xf>
    <xf numFmtId="0" fontId="33" fillId="0" borderId="15" xfId="0" applyFont="1" applyBorder="1" applyAlignment="1">
      <alignment horizontal="left" vertical="center" wrapText="1" shrinkToFit="1"/>
    </xf>
    <xf numFmtId="0" fontId="33" fillId="0" borderId="12" xfId="0" applyFont="1" applyBorder="1" applyAlignment="1">
      <alignment horizontal="left" vertical="top" wrapText="1" shrinkToFit="1"/>
    </xf>
    <xf numFmtId="0" fontId="33" fillId="0" borderId="15" xfId="0" applyFont="1" applyBorder="1" applyAlignment="1">
      <alignment horizontal="left" vertical="top" wrapText="1" shrinkToFit="1"/>
    </xf>
    <xf numFmtId="0" fontId="5" fillId="0" borderId="0" xfId="0" applyFont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 shrinkToFit="1"/>
    </xf>
    <xf numFmtId="0" fontId="33" fillId="0" borderId="15" xfId="0" applyFont="1" applyBorder="1" applyAlignment="1">
      <alignment horizontal="center" vertical="center" wrapText="1" shrinkToFit="1"/>
    </xf>
    <xf numFmtId="0" fontId="34" fillId="0" borderId="13" xfId="0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 shrinkToFit="1"/>
    </xf>
    <xf numFmtId="0" fontId="5" fillId="0" borderId="0" xfId="0" applyFont="1" applyAlignment="1">
      <alignment horizontal="center" vertical="center" wrapText="1" shrinkToFit="1"/>
    </xf>
    <xf numFmtId="0" fontId="5" fillId="0" borderId="10" xfId="0" applyFont="1" applyBorder="1" applyAlignment="1">
      <alignment horizontal="left"/>
    </xf>
    <xf numFmtId="164" fontId="5" fillId="0" borderId="12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center" vertical="center" wrapText="1"/>
    </xf>
    <xf numFmtId="164" fontId="4" fillId="0" borderId="15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164" fontId="5" fillId="0" borderId="15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9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2"/>
  <sheetViews>
    <sheetView zoomScalePageLayoutView="0" workbookViewId="0" topLeftCell="A1">
      <selection activeCell="H1" sqref="A1:H18"/>
    </sheetView>
  </sheetViews>
  <sheetFormatPr defaultColWidth="9.00390625" defaultRowHeight="12.75"/>
  <cols>
    <col min="1" max="1" width="6.625" style="99" customWidth="1"/>
    <col min="2" max="2" width="29.875" style="99" customWidth="1"/>
    <col min="3" max="3" width="24.375" style="99" customWidth="1"/>
    <col min="4" max="4" width="25.875" style="99" customWidth="1"/>
    <col min="5" max="5" width="14.25390625" style="99" hidden="1" customWidth="1"/>
    <col min="6" max="6" width="23.625" style="99" customWidth="1"/>
    <col min="7" max="7" width="13.875" style="99" hidden="1" customWidth="1"/>
    <col min="8" max="8" width="22.875" style="99" customWidth="1"/>
  </cols>
  <sheetData>
    <row r="1" spans="1:8" ht="12.75">
      <c r="A1" s="226"/>
      <c r="B1" s="226"/>
      <c r="C1" s="226"/>
      <c r="D1" s="226"/>
      <c r="E1" s="226"/>
      <c r="F1" s="226"/>
      <c r="G1" s="226"/>
      <c r="H1" s="83" t="s">
        <v>464</v>
      </c>
    </row>
    <row r="2" spans="1:8" ht="12.75">
      <c r="A2" s="226"/>
      <c r="B2" s="226"/>
      <c r="C2" s="226"/>
      <c r="D2" s="226"/>
      <c r="E2" s="226"/>
      <c r="F2" s="226"/>
      <c r="G2" s="226"/>
      <c r="H2" s="83" t="s">
        <v>161</v>
      </c>
    </row>
    <row r="3" spans="1:8" ht="12.75">
      <c r="A3" s="226"/>
      <c r="B3" s="226"/>
      <c r="C3" s="226"/>
      <c r="D3" s="226"/>
      <c r="E3" s="226"/>
      <c r="F3" s="226"/>
      <c r="G3" s="226"/>
      <c r="H3" s="83" t="s">
        <v>391</v>
      </c>
    </row>
    <row r="4" spans="1:8" ht="12.75">
      <c r="A4" s="226"/>
      <c r="B4" s="226"/>
      <c r="C4" s="226"/>
      <c r="D4" s="226"/>
      <c r="E4" s="226"/>
      <c r="F4" s="226"/>
      <c r="G4" s="226"/>
      <c r="H4" s="83" t="s">
        <v>539</v>
      </c>
    </row>
    <row r="5" spans="1:8" ht="12.75">
      <c r="A5" s="226"/>
      <c r="B5" s="226"/>
      <c r="C5" s="226"/>
      <c r="D5" s="226"/>
      <c r="E5" s="226"/>
      <c r="F5" s="226"/>
      <c r="G5" s="226"/>
      <c r="H5" s="227"/>
    </row>
    <row r="6" spans="1:8" ht="12.75">
      <c r="A6" s="238" t="s">
        <v>1</v>
      </c>
      <c r="B6" s="238"/>
      <c r="C6" s="238"/>
      <c r="D6" s="238"/>
      <c r="E6" s="238"/>
      <c r="F6" s="238"/>
      <c r="G6" s="238"/>
      <c r="H6" s="238"/>
    </row>
    <row r="7" spans="1:8" ht="12.75">
      <c r="A7" s="158"/>
      <c r="B7" s="158"/>
      <c r="C7" s="158"/>
      <c r="D7" s="158"/>
      <c r="E7" s="158"/>
      <c r="F7" s="158"/>
      <c r="G7" s="158"/>
      <c r="H7" s="158"/>
    </row>
    <row r="8" spans="1:8" ht="12.75">
      <c r="A8" s="228"/>
      <c r="B8" s="228"/>
      <c r="C8" s="228"/>
      <c r="D8" s="228"/>
      <c r="E8" s="228"/>
      <c r="F8" s="226"/>
      <c r="G8" s="226"/>
      <c r="H8" s="229" t="s">
        <v>452</v>
      </c>
    </row>
    <row r="9" spans="1:8" ht="12.75">
      <c r="A9" s="236" t="s">
        <v>287</v>
      </c>
      <c r="B9" s="236" t="s">
        <v>453</v>
      </c>
      <c r="C9" s="100" t="s">
        <v>286</v>
      </c>
      <c r="D9" s="236" t="s">
        <v>286</v>
      </c>
      <c r="E9" s="236"/>
      <c r="F9" s="236" t="s">
        <v>286</v>
      </c>
      <c r="G9" s="236"/>
      <c r="H9" s="100" t="s">
        <v>269</v>
      </c>
    </row>
    <row r="10" spans="1:8" ht="12.75">
      <c r="A10" s="236"/>
      <c r="B10" s="236"/>
      <c r="C10" s="236" t="s">
        <v>306</v>
      </c>
      <c r="D10" s="236"/>
      <c r="E10" s="236"/>
      <c r="F10" s="236"/>
      <c r="G10" s="236"/>
      <c r="H10" s="236"/>
    </row>
    <row r="11" spans="1:8" ht="12.75">
      <c r="A11" s="100" t="s">
        <v>288</v>
      </c>
      <c r="B11" s="230" t="s">
        <v>454</v>
      </c>
      <c r="C11" s="231">
        <v>0</v>
      </c>
      <c r="D11" s="239">
        <v>0</v>
      </c>
      <c r="E11" s="239"/>
      <c r="F11" s="239">
        <v>0</v>
      </c>
      <c r="G11" s="239"/>
      <c r="H11" s="232" t="s">
        <v>455</v>
      </c>
    </row>
    <row r="12" spans="1:8" ht="76.5">
      <c r="A12" s="100" t="s">
        <v>442</v>
      </c>
      <c r="B12" s="233" t="s">
        <v>491</v>
      </c>
      <c r="C12" s="231">
        <v>0</v>
      </c>
      <c r="D12" s="231">
        <v>0</v>
      </c>
      <c r="E12" s="231" t="e">
        <f>E13+E14+E15-E16</f>
        <v>#REF!</v>
      </c>
      <c r="F12" s="231">
        <f>F13+F14+F15-F16</f>
        <v>0</v>
      </c>
      <c r="G12" s="231">
        <f>G13+G14+G15-G16</f>
        <v>0</v>
      </c>
      <c r="H12" s="231">
        <f aca="true" t="shared" si="0" ref="H12:H17">C12+D12+F12</f>
        <v>0</v>
      </c>
    </row>
    <row r="13" spans="1:8" ht="51">
      <c r="A13" s="100" t="s">
        <v>456</v>
      </c>
      <c r="B13" s="233" t="s">
        <v>487</v>
      </c>
      <c r="C13" s="231">
        <v>0</v>
      </c>
      <c r="D13" s="231">
        <v>0</v>
      </c>
      <c r="E13" s="231" t="e">
        <f>#REF!</f>
        <v>#REF!</v>
      </c>
      <c r="F13" s="231">
        <v>0</v>
      </c>
      <c r="G13" s="231">
        <v>0</v>
      </c>
      <c r="H13" s="231">
        <f t="shared" si="0"/>
        <v>0</v>
      </c>
    </row>
    <row r="14" spans="1:8" ht="60.75" customHeight="1">
      <c r="A14" s="100" t="s">
        <v>457</v>
      </c>
      <c r="B14" s="233" t="s">
        <v>489</v>
      </c>
      <c r="C14" s="234">
        <v>0</v>
      </c>
      <c r="D14" s="234">
        <v>0</v>
      </c>
      <c r="E14" s="234">
        <v>0</v>
      </c>
      <c r="F14" s="231">
        <v>0</v>
      </c>
      <c r="G14" s="231"/>
      <c r="H14" s="231">
        <f t="shared" si="0"/>
        <v>0</v>
      </c>
    </row>
    <row r="15" spans="1:8" ht="93.75" customHeight="1">
      <c r="A15" s="100" t="s">
        <v>458</v>
      </c>
      <c r="B15" s="233" t="s">
        <v>490</v>
      </c>
      <c r="C15" s="234">
        <v>0</v>
      </c>
      <c r="D15" s="234">
        <v>0</v>
      </c>
      <c r="E15" s="234" t="e">
        <f>#REF!</f>
        <v>#REF!</v>
      </c>
      <c r="F15" s="231">
        <v>0</v>
      </c>
      <c r="G15" s="231">
        <v>0</v>
      </c>
      <c r="H15" s="231">
        <f t="shared" si="0"/>
        <v>0</v>
      </c>
    </row>
    <row r="16" spans="1:8" ht="105.75" customHeight="1">
      <c r="A16" s="100" t="s">
        <v>459</v>
      </c>
      <c r="B16" s="233" t="s">
        <v>488</v>
      </c>
      <c r="C16" s="234">
        <v>0</v>
      </c>
      <c r="D16" s="234">
        <v>0</v>
      </c>
      <c r="E16" s="234" t="e">
        <f>#REF!</f>
        <v>#REF!</v>
      </c>
      <c r="F16" s="231">
        <v>0</v>
      </c>
      <c r="G16" s="231"/>
      <c r="H16" s="231">
        <f t="shared" si="0"/>
        <v>0</v>
      </c>
    </row>
    <row r="17" spans="1:8" ht="51">
      <c r="A17" s="100" t="s">
        <v>443</v>
      </c>
      <c r="B17" s="233" t="s">
        <v>460</v>
      </c>
      <c r="C17" s="231">
        <v>0</v>
      </c>
      <c r="D17" s="231">
        <v>0</v>
      </c>
      <c r="E17" s="231">
        <v>0</v>
      </c>
      <c r="F17" s="231">
        <v>0</v>
      </c>
      <c r="G17" s="231">
        <v>0</v>
      </c>
      <c r="H17" s="231">
        <f t="shared" si="0"/>
        <v>0</v>
      </c>
    </row>
    <row r="18" spans="1:8" ht="12.75">
      <c r="A18" s="100" t="s">
        <v>444</v>
      </c>
      <c r="B18" s="233" t="s">
        <v>461</v>
      </c>
      <c r="C18" s="231">
        <v>0</v>
      </c>
      <c r="D18" s="239">
        <v>0</v>
      </c>
      <c r="E18" s="239"/>
      <c r="F18" s="239">
        <v>0</v>
      </c>
      <c r="G18" s="239"/>
      <c r="H18" s="232" t="s">
        <v>455</v>
      </c>
    </row>
    <row r="61" spans="2:4" ht="15">
      <c r="B61" s="187"/>
      <c r="C61" s="188"/>
      <c r="D61" s="188"/>
    </row>
    <row r="62" spans="2:4" ht="15">
      <c r="B62" s="187"/>
      <c r="C62" s="188"/>
      <c r="D62" s="188"/>
    </row>
    <row r="63" spans="2:4" ht="15">
      <c r="B63" s="187"/>
      <c r="C63" s="188"/>
      <c r="D63" s="188"/>
    </row>
    <row r="64" spans="2:4" ht="15">
      <c r="B64" s="187"/>
      <c r="C64" s="188"/>
      <c r="D64" s="189"/>
    </row>
    <row r="65" spans="2:4" ht="15">
      <c r="B65" s="187"/>
      <c r="C65" s="188"/>
      <c r="D65" s="188"/>
    </row>
    <row r="66" spans="2:4" ht="15">
      <c r="B66" s="187"/>
      <c r="C66" s="188"/>
      <c r="D66" s="188"/>
    </row>
    <row r="67" spans="2:4" ht="15">
      <c r="B67" s="187"/>
      <c r="C67" s="132"/>
      <c r="D67" s="190"/>
    </row>
    <row r="68" spans="2:4" ht="15">
      <c r="B68" s="187"/>
      <c r="C68" s="132"/>
      <c r="D68" s="191"/>
    </row>
    <row r="69" spans="2:4" ht="15">
      <c r="B69" s="187"/>
      <c r="C69" s="132"/>
      <c r="D69" s="191"/>
    </row>
    <row r="70" spans="2:4" ht="15">
      <c r="B70" s="187"/>
      <c r="C70" s="132"/>
      <c r="D70" s="191"/>
    </row>
    <row r="71" spans="2:4" ht="15">
      <c r="B71" s="187"/>
      <c r="C71" s="132"/>
      <c r="D71" s="191"/>
    </row>
    <row r="72" spans="2:4" ht="15">
      <c r="B72" s="187"/>
      <c r="C72" s="188"/>
      <c r="D72" s="188"/>
    </row>
    <row r="73" spans="2:4" ht="15">
      <c r="B73" s="187"/>
      <c r="C73" s="188"/>
      <c r="D73" s="188"/>
    </row>
    <row r="74" spans="2:4" ht="15">
      <c r="B74" s="187"/>
      <c r="C74" s="188"/>
      <c r="D74" s="188"/>
    </row>
    <row r="75" spans="2:4" ht="15">
      <c r="B75" s="187"/>
      <c r="C75" s="192"/>
      <c r="D75" s="133"/>
    </row>
    <row r="76" spans="2:4" ht="15">
      <c r="B76" s="187"/>
      <c r="C76" s="192"/>
      <c r="D76" s="133"/>
    </row>
    <row r="77" spans="2:4" ht="15">
      <c r="B77" s="187"/>
      <c r="C77" s="188"/>
      <c r="D77" s="188"/>
    </row>
    <row r="78" spans="2:4" ht="15">
      <c r="B78" s="187"/>
      <c r="C78" s="188"/>
      <c r="D78" s="188"/>
    </row>
    <row r="79" spans="2:4" ht="15">
      <c r="B79" s="187"/>
      <c r="C79" s="188"/>
      <c r="D79" s="188"/>
    </row>
    <row r="80" spans="2:4" ht="15">
      <c r="B80" s="187"/>
      <c r="C80" s="188"/>
      <c r="D80" s="188"/>
    </row>
    <row r="81" spans="2:4" ht="15">
      <c r="B81" s="187"/>
      <c r="C81" s="188"/>
      <c r="D81" s="188"/>
    </row>
    <row r="82" spans="2:4" ht="15">
      <c r="B82" s="187"/>
      <c r="C82" s="188"/>
      <c r="D82" s="188"/>
    </row>
    <row r="83" spans="2:4" ht="15">
      <c r="B83" s="187"/>
      <c r="C83" s="192"/>
      <c r="D83" s="133"/>
    </row>
    <row r="84" spans="2:4" ht="15">
      <c r="B84" s="187"/>
      <c r="C84" s="192"/>
      <c r="D84" s="133"/>
    </row>
    <row r="85" spans="2:4" ht="15">
      <c r="B85" s="187"/>
      <c r="C85" s="192"/>
      <c r="D85" s="192"/>
    </row>
    <row r="86" spans="2:4" ht="15">
      <c r="B86" s="187"/>
      <c r="C86" s="192"/>
      <c r="D86" s="192"/>
    </row>
    <row r="87" spans="2:4" ht="15">
      <c r="B87" s="187"/>
      <c r="C87" s="192"/>
      <c r="D87" s="192"/>
    </row>
    <row r="88" spans="2:4" ht="15">
      <c r="B88" s="187"/>
      <c r="C88" s="188"/>
      <c r="D88" s="188"/>
    </row>
    <row r="89" spans="2:4" ht="15">
      <c r="B89" s="187"/>
      <c r="C89" s="188"/>
      <c r="D89" s="188"/>
    </row>
    <row r="90" spans="2:4" ht="15">
      <c r="B90" s="187"/>
      <c r="C90" s="188"/>
      <c r="D90" s="188"/>
    </row>
    <row r="91" spans="2:4" ht="15">
      <c r="B91" s="187"/>
      <c r="C91" s="188"/>
      <c r="D91" s="188"/>
    </row>
    <row r="92" spans="2:4" ht="15">
      <c r="B92" s="187"/>
      <c r="C92" s="192"/>
      <c r="D92" s="192"/>
    </row>
    <row r="93" spans="2:4" ht="15">
      <c r="B93" s="187"/>
      <c r="C93" s="188"/>
      <c r="D93" s="189"/>
    </row>
    <row r="94" spans="2:4" ht="15">
      <c r="B94" s="187"/>
      <c r="C94" s="188"/>
      <c r="D94" s="188"/>
    </row>
    <row r="95" spans="2:4" ht="15">
      <c r="B95" s="187"/>
      <c r="C95" s="188"/>
      <c r="D95" s="188"/>
    </row>
    <row r="96" spans="2:4" ht="15">
      <c r="B96" s="187"/>
      <c r="C96" s="188"/>
      <c r="D96" s="188"/>
    </row>
    <row r="97" spans="2:4" ht="15">
      <c r="B97" s="187"/>
      <c r="C97" s="188"/>
      <c r="D97" s="188"/>
    </row>
    <row r="98" spans="2:4" ht="15">
      <c r="B98" s="187"/>
      <c r="C98" s="188"/>
      <c r="D98" s="188"/>
    </row>
    <row r="99" spans="2:4" ht="15">
      <c r="B99" s="187"/>
      <c r="C99" s="188"/>
      <c r="D99" s="188"/>
    </row>
    <row r="100" spans="2:4" ht="15">
      <c r="B100" s="187"/>
      <c r="C100" s="188"/>
      <c r="D100" s="188"/>
    </row>
    <row r="101" spans="2:4" ht="15">
      <c r="B101" s="187"/>
      <c r="C101" s="188"/>
      <c r="D101" s="188"/>
    </row>
    <row r="102" spans="2:4" ht="15">
      <c r="B102" s="187"/>
      <c r="C102" s="188"/>
      <c r="D102" s="188"/>
    </row>
    <row r="103" spans="2:4" ht="15">
      <c r="B103" s="187"/>
      <c r="C103" s="188"/>
      <c r="D103" s="188"/>
    </row>
    <row r="104" spans="2:4" ht="15">
      <c r="B104" s="187"/>
      <c r="C104" s="188"/>
      <c r="D104" s="188"/>
    </row>
    <row r="105" spans="2:4" ht="15">
      <c r="B105" s="187"/>
      <c r="C105" s="188"/>
      <c r="D105" s="188"/>
    </row>
    <row r="106" spans="2:4" ht="15">
      <c r="B106" s="187"/>
      <c r="C106" s="188"/>
      <c r="D106" s="188"/>
    </row>
    <row r="107" spans="2:4" ht="15">
      <c r="B107" s="187"/>
      <c r="C107" s="188"/>
      <c r="D107" s="188"/>
    </row>
    <row r="108" spans="2:4" ht="15">
      <c r="B108" s="187"/>
      <c r="C108" s="188"/>
      <c r="D108" s="188"/>
    </row>
    <row r="109" spans="2:4" ht="15">
      <c r="B109" s="187"/>
      <c r="C109" s="188"/>
      <c r="D109" s="188"/>
    </row>
    <row r="110" spans="2:4" ht="15">
      <c r="B110" s="187"/>
      <c r="C110" s="188"/>
      <c r="D110" s="188"/>
    </row>
    <row r="111" spans="2:4" ht="15">
      <c r="B111" s="187"/>
      <c r="C111" s="188"/>
      <c r="D111" s="188"/>
    </row>
    <row r="112" spans="2:4" ht="15">
      <c r="B112" s="187"/>
      <c r="C112" s="188"/>
      <c r="D112" s="188"/>
    </row>
    <row r="113" spans="2:4" ht="15">
      <c r="B113" s="187"/>
      <c r="C113" s="188"/>
      <c r="D113" s="188"/>
    </row>
    <row r="114" spans="2:4" ht="15">
      <c r="B114" s="187"/>
      <c r="C114" s="188"/>
      <c r="D114" s="188"/>
    </row>
    <row r="115" spans="2:4" ht="15">
      <c r="B115" s="187"/>
      <c r="C115" s="188"/>
      <c r="D115" s="188"/>
    </row>
    <row r="116" spans="2:4" ht="15">
      <c r="B116" s="187"/>
      <c r="C116" s="188"/>
      <c r="D116" s="188"/>
    </row>
    <row r="117" spans="2:4" ht="15">
      <c r="B117" s="187"/>
      <c r="C117" s="188"/>
      <c r="D117" s="188"/>
    </row>
    <row r="118" spans="2:4" ht="15">
      <c r="B118" s="187"/>
      <c r="C118" s="188"/>
      <c r="D118" s="188"/>
    </row>
    <row r="119" spans="2:4" ht="15">
      <c r="B119" s="187"/>
      <c r="C119" s="188"/>
      <c r="D119" s="188"/>
    </row>
    <row r="120" spans="2:4" ht="15">
      <c r="B120" s="187"/>
      <c r="C120" s="188"/>
      <c r="D120" s="188"/>
    </row>
    <row r="121" spans="2:4" ht="15">
      <c r="B121" s="237"/>
      <c r="C121" s="237"/>
      <c r="D121" s="188"/>
    </row>
    <row r="122" spans="2:4" ht="15">
      <c r="B122" s="193"/>
      <c r="C122" s="193"/>
      <c r="D122" s="193"/>
    </row>
  </sheetData>
  <sheetProtection/>
  <mergeCells count="11">
    <mergeCell ref="A6:H6"/>
    <mergeCell ref="D11:E11"/>
    <mergeCell ref="F11:G11"/>
    <mergeCell ref="D18:E18"/>
    <mergeCell ref="F18:G18"/>
    <mergeCell ref="A9:A10"/>
    <mergeCell ref="B9:B10"/>
    <mergeCell ref="D9:E9"/>
    <mergeCell ref="F9:G9"/>
    <mergeCell ref="C10:H10"/>
    <mergeCell ref="B121:C121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paperSize="9" scale="3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2"/>
  <sheetViews>
    <sheetView zoomScalePageLayoutView="0" workbookViewId="0" topLeftCell="A1">
      <selection activeCell="A1" sqref="A1:F176"/>
    </sheetView>
  </sheetViews>
  <sheetFormatPr defaultColWidth="9.00390625" defaultRowHeight="12.75"/>
  <cols>
    <col min="1" max="1" width="7.125" style="0" customWidth="1"/>
    <col min="2" max="2" width="9.125" style="14" customWidth="1"/>
    <col min="3" max="3" width="12.875" style="14" customWidth="1"/>
    <col min="4" max="4" width="9.75390625" style="14" customWidth="1"/>
    <col min="5" max="5" width="49.75390625" style="32" customWidth="1"/>
    <col min="6" max="6" width="18.75390625" style="14" customWidth="1"/>
  </cols>
  <sheetData>
    <row r="1" ht="15">
      <c r="F1" s="16" t="s">
        <v>350</v>
      </c>
    </row>
    <row r="2" ht="15">
      <c r="F2" s="16" t="s">
        <v>161</v>
      </c>
    </row>
    <row r="3" ht="15">
      <c r="F3" s="16" t="s">
        <v>391</v>
      </c>
    </row>
    <row r="4" ht="15">
      <c r="F4" s="16" t="s">
        <v>539</v>
      </c>
    </row>
    <row r="5" spans="1:6" ht="15" customHeight="1">
      <c r="A5" s="256" t="s">
        <v>315</v>
      </c>
      <c r="B5" s="256"/>
      <c r="C5" s="256"/>
      <c r="D5" s="256"/>
      <c r="E5" s="256"/>
      <c r="F5" s="256"/>
    </row>
    <row r="6" spans="1:6" ht="15" customHeight="1">
      <c r="A6" s="256" t="s">
        <v>391</v>
      </c>
      <c r="B6" s="256"/>
      <c r="C6" s="256"/>
      <c r="D6" s="256"/>
      <c r="E6" s="256"/>
      <c r="F6" s="256"/>
    </row>
    <row r="7" spans="1:6" ht="14.25" customHeight="1">
      <c r="A7" s="246" t="s">
        <v>150</v>
      </c>
      <c r="B7" s="246"/>
      <c r="C7" s="246"/>
      <c r="D7" s="246"/>
      <c r="E7" s="246"/>
      <c r="F7" s="246"/>
    </row>
    <row r="8" spans="2:6" ht="15">
      <c r="B8" s="33"/>
      <c r="C8" s="33"/>
      <c r="D8" s="33"/>
      <c r="E8" s="34"/>
      <c r="F8" s="16" t="s">
        <v>253</v>
      </c>
    </row>
    <row r="9" spans="1:6" ht="12.75">
      <c r="A9" s="255" t="s">
        <v>327</v>
      </c>
      <c r="B9" s="257" t="s">
        <v>202</v>
      </c>
      <c r="C9" s="257" t="s">
        <v>203</v>
      </c>
      <c r="D9" s="257" t="s">
        <v>204</v>
      </c>
      <c r="E9" s="258" t="s">
        <v>257</v>
      </c>
      <c r="F9" s="254" t="s">
        <v>205</v>
      </c>
    </row>
    <row r="10" spans="1:6" ht="12.75">
      <c r="A10" s="255"/>
      <c r="B10" s="257"/>
      <c r="C10" s="257"/>
      <c r="D10" s="257"/>
      <c r="E10" s="258"/>
      <c r="F10" s="254"/>
    </row>
    <row r="11" spans="1:6" ht="12.75">
      <c r="A11" s="255"/>
      <c r="B11" s="257"/>
      <c r="C11" s="257"/>
      <c r="D11" s="257"/>
      <c r="E11" s="258"/>
      <c r="F11" s="254"/>
    </row>
    <row r="12" spans="1:6" ht="12.75">
      <c r="A12" s="255"/>
      <c r="B12" s="257"/>
      <c r="C12" s="257"/>
      <c r="D12" s="257"/>
      <c r="E12" s="258"/>
      <c r="F12" s="254"/>
    </row>
    <row r="13" spans="1:6" ht="12.75">
      <c r="A13" s="255"/>
      <c r="B13" s="257"/>
      <c r="C13" s="257"/>
      <c r="D13" s="257"/>
      <c r="E13" s="258"/>
      <c r="F13" s="254"/>
    </row>
    <row r="14" spans="1:6" ht="4.5" customHeight="1">
      <c r="A14" s="255"/>
      <c r="B14" s="257"/>
      <c r="C14" s="257"/>
      <c r="D14" s="257"/>
      <c r="E14" s="258"/>
      <c r="F14" s="254"/>
    </row>
    <row r="15" spans="1:6" ht="12.75" hidden="1">
      <c r="A15" s="255"/>
      <c r="B15" s="257"/>
      <c r="C15" s="257"/>
      <c r="D15" s="257"/>
      <c r="E15" s="258"/>
      <c r="F15" s="254"/>
    </row>
    <row r="16" spans="1:6" ht="12.75" hidden="1">
      <c r="A16" s="255"/>
      <c r="B16" s="257"/>
      <c r="C16" s="257"/>
      <c r="D16" s="257"/>
      <c r="E16" s="258"/>
      <c r="F16" s="254"/>
    </row>
    <row r="17" spans="1:6" ht="12.75" hidden="1">
      <c r="A17" s="255"/>
      <c r="B17" s="257"/>
      <c r="C17" s="257"/>
      <c r="D17" s="257"/>
      <c r="E17" s="258"/>
      <c r="F17" s="254"/>
    </row>
    <row r="18" spans="1:6" ht="12.75" hidden="1">
      <c r="A18" s="255"/>
      <c r="B18" s="257"/>
      <c r="C18" s="257"/>
      <c r="D18" s="257"/>
      <c r="E18" s="258"/>
      <c r="F18" s="254"/>
    </row>
    <row r="19" spans="1:6" s="55" customFormat="1" ht="33">
      <c r="A19" s="182" t="s">
        <v>152</v>
      </c>
      <c r="B19" s="56"/>
      <c r="C19" s="56"/>
      <c r="D19" s="56"/>
      <c r="E19" s="183" t="s">
        <v>153</v>
      </c>
      <c r="F19" s="185">
        <f>F20</f>
        <v>859.5</v>
      </c>
    </row>
    <row r="20" spans="1:6" ht="15.75">
      <c r="A20" s="57"/>
      <c r="B20" s="58" t="s">
        <v>329</v>
      </c>
      <c r="C20" s="58"/>
      <c r="D20" s="58"/>
      <c r="E20" s="46" t="s">
        <v>229</v>
      </c>
      <c r="F20" s="52">
        <f>F21+F27</f>
        <v>859.5</v>
      </c>
    </row>
    <row r="21" spans="1:6" ht="42.75">
      <c r="A21" s="59"/>
      <c r="B21" s="60" t="s">
        <v>330</v>
      </c>
      <c r="C21" s="60"/>
      <c r="D21" s="60"/>
      <c r="E21" s="35" t="s">
        <v>295</v>
      </c>
      <c r="F21" s="36">
        <f>F22</f>
        <v>796</v>
      </c>
    </row>
    <row r="22" spans="1:6" ht="15" customHeight="1">
      <c r="A22" s="59"/>
      <c r="B22" s="45"/>
      <c r="C22" s="45" t="s">
        <v>148</v>
      </c>
      <c r="D22" s="45"/>
      <c r="E22" s="37" t="s">
        <v>235</v>
      </c>
      <c r="F22" s="38">
        <f>F23</f>
        <v>796</v>
      </c>
    </row>
    <row r="23" spans="1:6" ht="30">
      <c r="A23" s="59"/>
      <c r="B23" s="45"/>
      <c r="C23" s="45" t="s">
        <v>131</v>
      </c>
      <c r="D23" s="45"/>
      <c r="E23" s="37" t="s">
        <v>389</v>
      </c>
      <c r="F23" s="38">
        <f>F24</f>
        <v>796</v>
      </c>
    </row>
    <row r="24" spans="1:6" ht="15">
      <c r="A24" s="59"/>
      <c r="B24" s="45"/>
      <c r="C24" s="45" t="s">
        <v>132</v>
      </c>
      <c r="D24" s="45"/>
      <c r="E24" s="37" t="s">
        <v>258</v>
      </c>
      <c r="F24" s="38">
        <f>F25</f>
        <v>796</v>
      </c>
    </row>
    <row r="25" spans="1:6" ht="82.5" customHeight="1">
      <c r="A25" s="59"/>
      <c r="B25" s="45"/>
      <c r="C25" s="45"/>
      <c r="D25" s="45">
        <v>100</v>
      </c>
      <c r="E25" s="37" t="s">
        <v>230</v>
      </c>
      <c r="F25" s="38">
        <f>F26</f>
        <v>796</v>
      </c>
    </row>
    <row r="26" spans="1:6" ht="30" customHeight="1">
      <c r="A26" s="59"/>
      <c r="B26" s="45"/>
      <c r="C26" s="45"/>
      <c r="D26" s="45">
        <v>120</v>
      </c>
      <c r="E26" s="37" t="s">
        <v>240</v>
      </c>
      <c r="F26" s="38">
        <v>796</v>
      </c>
    </row>
    <row r="27" spans="1:6" ht="57">
      <c r="A27" s="59"/>
      <c r="B27" s="60" t="s">
        <v>331</v>
      </c>
      <c r="C27" s="60"/>
      <c r="D27" s="60"/>
      <c r="E27" s="35" t="s">
        <v>296</v>
      </c>
      <c r="F27" s="36">
        <f>F28</f>
        <v>63.5</v>
      </c>
    </row>
    <row r="28" spans="1:6" ht="51" customHeight="1">
      <c r="A28" s="59"/>
      <c r="B28" s="60"/>
      <c r="C28" s="45" t="s">
        <v>138</v>
      </c>
      <c r="D28" s="45"/>
      <c r="E28" s="75" t="s">
        <v>388</v>
      </c>
      <c r="F28" s="38">
        <f>F29</f>
        <v>63.5</v>
      </c>
    </row>
    <row r="29" spans="1:6" ht="45">
      <c r="A29" s="59"/>
      <c r="B29" s="60"/>
      <c r="C29" s="45" t="s">
        <v>140</v>
      </c>
      <c r="D29" s="45"/>
      <c r="E29" s="75" t="s">
        <v>7</v>
      </c>
      <c r="F29" s="38">
        <f>F30</f>
        <v>63.5</v>
      </c>
    </row>
    <row r="30" spans="1:6" ht="15">
      <c r="A30" s="59"/>
      <c r="B30" s="60"/>
      <c r="C30" s="45"/>
      <c r="D30" s="45">
        <v>500</v>
      </c>
      <c r="E30" s="37" t="s">
        <v>267</v>
      </c>
      <c r="F30" s="38">
        <f>F31</f>
        <v>63.5</v>
      </c>
    </row>
    <row r="31" spans="1:6" ht="15">
      <c r="A31" s="59"/>
      <c r="B31" s="60"/>
      <c r="C31" s="45"/>
      <c r="D31" s="45">
        <v>540</v>
      </c>
      <c r="E31" s="37" t="s">
        <v>268</v>
      </c>
      <c r="F31" s="38">
        <v>63.5</v>
      </c>
    </row>
    <row r="32" spans="1:6" s="15" customFormat="1" ht="33">
      <c r="A32" s="182" t="s">
        <v>154</v>
      </c>
      <c r="B32" s="63"/>
      <c r="C32" s="64"/>
      <c r="D32" s="63"/>
      <c r="E32" s="183" t="s">
        <v>155</v>
      </c>
      <c r="F32" s="184">
        <f>F33+F89+F98+F111+F122+F148+F159</f>
        <v>8847.7</v>
      </c>
    </row>
    <row r="33" spans="1:6" s="15" customFormat="1" ht="15.75">
      <c r="A33" s="57"/>
      <c r="B33" s="58" t="s">
        <v>329</v>
      </c>
      <c r="C33" s="58"/>
      <c r="D33" s="58"/>
      <c r="E33" s="46" t="s">
        <v>229</v>
      </c>
      <c r="F33" s="52">
        <f>F34+F57+F62</f>
        <v>2755.9</v>
      </c>
    </row>
    <row r="34" spans="1:6" s="14" customFormat="1" ht="60" customHeight="1">
      <c r="A34" s="61"/>
      <c r="B34" s="60" t="s">
        <v>332</v>
      </c>
      <c r="C34" s="60"/>
      <c r="D34" s="60"/>
      <c r="E34" s="35" t="s">
        <v>297</v>
      </c>
      <c r="F34" s="40">
        <f>F40+F35</f>
        <v>2115.9</v>
      </c>
    </row>
    <row r="35" spans="1:6" s="14" customFormat="1" ht="65.25" customHeight="1">
      <c r="A35" s="61"/>
      <c r="B35" s="60"/>
      <c r="C35" s="67" t="s">
        <v>124</v>
      </c>
      <c r="D35" s="67"/>
      <c r="E35" s="37" t="s">
        <v>156</v>
      </c>
      <c r="F35" s="39">
        <f>F37</f>
        <v>15.9</v>
      </c>
    </row>
    <row r="36" spans="1:6" s="14" customFormat="1" ht="65.25" customHeight="1">
      <c r="A36" s="61"/>
      <c r="B36" s="60"/>
      <c r="C36" s="67" t="s">
        <v>10</v>
      </c>
      <c r="D36" s="67"/>
      <c r="E36" s="202" t="s">
        <v>125</v>
      </c>
      <c r="F36" s="39">
        <f>F37</f>
        <v>15.9</v>
      </c>
    </row>
    <row r="37" spans="1:6" s="14" customFormat="1" ht="54" customHeight="1">
      <c r="A37" s="61"/>
      <c r="B37" s="60"/>
      <c r="C37" s="67" t="s">
        <v>13</v>
      </c>
      <c r="D37" s="67"/>
      <c r="E37" s="42" t="s">
        <v>212</v>
      </c>
      <c r="F37" s="72">
        <f>F38</f>
        <v>15.9</v>
      </c>
    </row>
    <row r="38" spans="1:6" s="14" customFormat="1" ht="15" customHeight="1">
      <c r="A38" s="61"/>
      <c r="B38" s="60"/>
      <c r="C38" s="45"/>
      <c r="D38" s="45">
        <v>500</v>
      </c>
      <c r="E38" s="42" t="s">
        <v>211</v>
      </c>
      <c r="F38" s="38">
        <f>F39</f>
        <v>15.9</v>
      </c>
    </row>
    <row r="39" spans="1:6" s="14" customFormat="1" ht="15" customHeight="1">
      <c r="A39" s="61"/>
      <c r="B39" s="60"/>
      <c r="C39" s="45"/>
      <c r="D39" s="45">
        <v>540</v>
      </c>
      <c r="E39" s="42" t="s">
        <v>268</v>
      </c>
      <c r="F39" s="38">
        <v>15.9</v>
      </c>
    </row>
    <row r="40" spans="1:6" ht="15" customHeight="1">
      <c r="A40" s="59"/>
      <c r="B40" s="45"/>
      <c r="C40" s="45" t="s">
        <v>148</v>
      </c>
      <c r="D40" s="45"/>
      <c r="E40" s="37" t="s">
        <v>235</v>
      </c>
      <c r="F40" s="38">
        <f>F41+F49+F53</f>
        <v>2100</v>
      </c>
    </row>
    <row r="41" spans="1:6" ht="30" customHeight="1">
      <c r="A41" s="59"/>
      <c r="B41" s="45"/>
      <c r="C41" s="45" t="s">
        <v>131</v>
      </c>
      <c r="D41" s="45"/>
      <c r="E41" s="37" t="s">
        <v>389</v>
      </c>
      <c r="F41" s="38">
        <f>F42</f>
        <v>2030.1</v>
      </c>
    </row>
    <row r="42" spans="1:6" ht="30">
      <c r="A42" s="59"/>
      <c r="B42" s="45"/>
      <c r="C42" s="45" t="s">
        <v>134</v>
      </c>
      <c r="D42" s="45"/>
      <c r="E42" s="37" t="s">
        <v>236</v>
      </c>
      <c r="F42" s="38">
        <f>F43+F45+F47</f>
        <v>2030.1</v>
      </c>
    </row>
    <row r="43" spans="1:6" ht="75">
      <c r="A43" s="59"/>
      <c r="B43" s="45"/>
      <c r="C43" s="45"/>
      <c r="D43" s="45">
        <v>100</v>
      </c>
      <c r="E43" s="37" t="s">
        <v>230</v>
      </c>
      <c r="F43" s="38">
        <f>F44</f>
        <v>1778.1</v>
      </c>
    </row>
    <row r="44" spans="1:6" ht="35.25" customHeight="1">
      <c r="A44" s="59"/>
      <c r="B44" s="45"/>
      <c r="C44" s="45"/>
      <c r="D44" s="45">
        <v>120</v>
      </c>
      <c r="E44" s="37" t="s">
        <v>240</v>
      </c>
      <c r="F44" s="38">
        <v>1778.1</v>
      </c>
    </row>
    <row r="45" spans="1:6" ht="30">
      <c r="A45" s="59"/>
      <c r="B45" s="45"/>
      <c r="C45" s="45"/>
      <c r="D45" s="45">
        <v>200</v>
      </c>
      <c r="E45" s="37" t="s">
        <v>241</v>
      </c>
      <c r="F45" s="38">
        <f>F46</f>
        <v>202</v>
      </c>
    </row>
    <row r="46" spans="1:6" ht="30" customHeight="1">
      <c r="A46" s="59"/>
      <c r="B46" s="45"/>
      <c r="C46" s="45"/>
      <c r="D46" s="45">
        <v>240</v>
      </c>
      <c r="E46" s="37" t="s">
        <v>242</v>
      </c>
      <c r="F46" s="38">
        <v>202</v>
      </c>
    </row>
    <row r="47" spans="1:6" ht="15">
      <c r="A47" s="59"/>
      <c r="B47" s="45"/>
      <c r="C47" s="45"/>
      <c r="D47" s="45">
        <v>800</v>
      </c>
      <c r="E47" s="37" t="s">
        <v>206</v>
      </c>
      <c r="F47" s="38">
        <f>F48</f>
        <v>50</v>
      </c>
    </row>
    <row r="48" spans="1:6" ht="15">
      <c r="A48" s="59"/>
      <c r="B48" s="45"/>
      <c r="C48" s="45"/>
      <c r="D48" s="45">
        <v>850</v>
      </c>
      <c r="E48" s="37" t="s">
        <v>207</v>
      </c>
      <c r="F48" s="38">
        <v>50</v>
      </c>
    </row>
    <row r="49" spans="1:6" ht="45">
      <c r="A49" s="59"/>
      <c r="B49" s="45"/>
      <c r="C49" s="45" t="s">
        <v>135</v>
      </c>
      <c r="D49" s="45"/>
      <c r="E49" s="37" t="s">
        <v>387</v>
      </c>
      <c r="F49" s="38">
        <f>F50</f>
        <v>0.6</v>
      </c>
    </row>
    <row r="50" spans="1:6" ht="30">
      <c r="A50" s="59"/>
      <c r="B50" s="45"/>
      <c r="C50" s="45" t="s">
        <v>136</v>
      </c>
      <c r="D50" s="45"/>
      <c r="E50" s="37" t="s">
        <v>237</v>
      </c>
      <c r="F50" s="38">
        <f>F51</f>
        <v>0.6</v>
      </c>
    </row>
    <row r="51" spans="1:6" ht="30">
      <c r="A51" s="59"/>
      <c r="B51" s="45"/>
      <c r="C51" s="45"/>
      <c r="D51" s="45">
        <v>200</v>
      </c>
      <c r="E51" s="37" t="s">
        <v>241</v>
      </c>
      <c r="F51" s="38">
        <f>F52</f>
        <v>0.6</v>
      </c>
    </row>
    <row r="52" spans="1:6" ht="30" customHeight="1">
      <c r="A52" s="59"/>
      <c r="B52" s="45"/>
      <c r="C52" s="45"/>
      <c r="D52" s="45">
        <v>240</v>
      </c>
      <c r="E52" s="37" t="s">
        <v>242</v>
      </c>
      <c r="F52" s="38">
        <v>0.6</v>
      </c>
    </row>
    <row r="53" spans="1:6" ht="54.75" customHeight="1">
      <c r="A53" s="59"/>
      <c r="B53" s="45"/>
      <c r="C53" s="45" t="s">
        <v>138</v>
      </c>
      <c r="D53" s="45"/>
      <c r="E53" s="37" t="s">
        <v>388</v>
      </c>
      <c r="F53" s="38">
        <f>F54</f>
        <v>69.3</v>
      </c>
    </row>
    <row r="54" spans="1:6" ht="64.5" customHeight="1">
      <c r="A54" s="59"/>
      <c r="B54" s="45"/>
      <c r="C54" s="45" t="s">
        <v>141</v>
      </c>
      <c r="D54" s="45"/>
      <c r="E54" s="75" t="s">
        <v>176</v>
      </c>
      <c r="F54" s="38">
        <f>F55</f>
        <v>69.3</v>
      </c>
    </row>
    <row r="55" spans="1:6" ht="15">
      <c r="A55" s="59"/>
      <c r="B55" s="45"/>
      <c r="C55" s="62"/>
      <c r="D55" s="45">
        <v>500</v>
      </c>
      <c r="E55" s="37" t="s">
        <v>267</v>
      </c>
      <c r="F55" s="39">
        <f>F56</f>
        <v>69.3</v>
      </c>
    </row>
    <row r="56" spans="1:6" ht="15">
      <c r="A56" s="59"/>
      <c r="B56" s="45"/>
      <c r="C56" s="62"/>
      <c r="D56" s="45">
        <v>540</v>
      </c>
      <c r="E56" s="37" t="s">
        <v>268</v>
      </c>
      <c r="F56" s="38">
        <v>69.3</v>
      </c>
    </row>
    <row r="57" spans="1:6" ht="14.25">
      <c r="A57" s="59"/>
      <c r="B57" s="60" t="s">
        <v>347</v>
      </c>
      <c r="C57" s="60"/>
      <c r="D57" s="60"/>
      <c r="E57" s="35" t="s">
        <v>260</v>
      </c>
      <c r="F57" s="36">
        <f>F58</f>
        <v>50</v>
      </c>
    </row>
    <row r="58" spans="1:6" ht="45">
      <c r="A58" s="59"/>
      <c r="B58" s="45"/>
      <c r="C58" s="45" t="s">
        <v>138</v>
      </c>
      <c r="D58" s="45"/>
      <c r="E58" s="37" t="s">
        <v>388</v>
      </c>
      <c r="F58" s="38">
        <f>F59</f>
        <v>50</v>
      </c>
    </row>
    <row r="59" spans="1:6" ht="15">
      <c r="A59" s="59"/>
      <c r="B59" s="45"/>
      <c r="C59" s="45" t="s">
        <v>139</v>
      </c>
      <c r="D59" s="45"/>
      <c r="E59" s="37" t="s">
        <v>234</v>
      </c>
      <c r="F59" s="39">
        <f>F60</f>
        <v>50</v>
      </c>
    </row>
    <row r="60" spans="1:6" ht="15">
      <c r="A60" s="59"/>
      <c r="B60" s="45"/>
      <c r="C60" s="45"/>
      <c r="D60" s="45">
        <v>800</v>
      </c>
      <c r="E60" s="37" t="s">
        <v>206</v>
      </c>
      <c r="F60" s="39">
        <f>F61</f>
        <v>50</v>
      </c>
    </row>
    <row r="61" spans="1:6" ht="15">
      <c r="A61" s="59"/>
      <c r="B61" s="45"/>
      <c r="C61" s="45"/>
      <c r="D61" s="45">
        <v>870</v>
      </c>
      <c r="E61" s="37" t="s">
        <v>208</v>
      </c>
      <c r="F61" s="38">
        <v>50</v>
      </c>
    </row>
    <row r="62" spans="1:6" ht="14.25">
      <c r="A62" s="59"/>
      <c r="B62" s="60" t="s">
        <v>333</v>
      </c>
      <c r="C62" s="60"/>
      <c r="D62" s="60"/>
      <c r="E62" s="35" t="s">
        <v>261</v>
      </c>
      <c r="F62" s="36">
        <f>F63+F75</f>
        <v>590</v>
      </c>
    </row>
    <row r="63" spans="1:6" ht="47.25" customHeight="1">
      <c r="A63" s="59"/>
      <c r="B63" s="45"/>
      <c r="C63" s="41" t="s">
        <v>117</v>
      </c>
      <c r="D63" s="45"/>
      <c r="E63" s="37" t="s">
        <v>504</v>
      </c>
      <c r="F63" s="39">
        <f>F65</f>
        <v>550</v>
      </c>
    </row>
    <row r="64" spans="1:6" ht="47.25" customHeight="1">
      <c r="A64" s="59"/>
      <c r="B64" s="45"/>
      <c r="C64" s="41" t="s">
        <v>3</v>
      </c>
      <c r="D64" s="45"/>
      <c r="E64" s="37" t="s">
        <v>6</v>
      </c>
      <c r="F64" s="39">
        <f>F65</f>
        <v>550</v>
      </c>
    </row>
    <row r="65" spans="1:6" ht="47.25" customHeight="1">
      <c r="A65" s="59"/>
      <c r="B65" s="45"/>
      <c r="C65" s="41" t="s">
        <v>118</v>
      </c>
      <c r="D65" s="45"/>
      <c r="E65" s="202" t="s">
        <v>119</v>
      </c>
      <c r="F65" s="39">
        <f>F66+F69+F72</f>
        <v>550</v>
      </c>
    </row>
    <row r="66" spans="1:6" s="158" customFormat="1" ht="59.25" customHeight="1">
      <c r="A66" s="157"/>
      <c r="B66" s="45"/>
      <c r="C66" s="45" t="s">
        <v>120</v>
      </c>
      <c r="D66" s="45"/>
      <c r="E66" s="17" t="s">
        <v>5</v>
      </c>
      <c r="F66" s="39">
        <f>F67</f>
        <v>400</v>
      </c>
    </row>
    <row r="67" spans="1:6" s="158" customFormat="1" ht="30">
      <c r="A67" s="157"/>
      <c r="B67" s="45"/>
      <c r="C67" s="45"/>
      <c r="D67" s="45" t="s">
        <v>213</v>
      </c>
      <c r="E67" s="17" t="s">
        <v>241</v>
      </c>
      <c r="F67" s="39">
        <f>F68</f>
        <v>400</v>
      </c>
    </row>
    <row r="68" spans="1:6" s="158" customFormat="1" ht="30" customHeight="1">
      <c r="A68" s="157"/>
      <c r="B68" s="45"/>
      <c r="C68" s="45"/>
      <c r="D68" s="45" t="s">
        <v>214</v>
      </c>
      <c r="E68" s="37" t="s">
        <v>242</v>
      </c>
      <c r="F68" s="39">
        <v>400</v>
      </c>
    </row>
    <row r="69" spans="1:6" s="158" customFormat="1" ht="50.25" customHeight="1">
      <c r="A69" s="157"/>
      <c r="B69" s="45"/>
      <c r="C69" s="45" t="s">
        <v>121</v>
      </c>
      <c r="D69" s="45"/>
      <c r="E69" s="17" t="s">
        <v>4</v>
      </c>
      <c r="F69" s="38">
        <f>F70</f>
        <v>100</v>
      </c>
    </row>
    <row r="70" spans="1:6" s="158" customFormat="1" ht="30">
      <c r="A70" s="157"/>
      <c r="B70" s="45"/>
      <c r="C70" s="45"/>
      <c r="D70" s="45" t="s">
        <v>213</v>
      </c>
      <c r="E70" s="17" t="s">
        <v>241</v>
      </c>
      <c r="F70" s="38">
        <f>F71</f>
        <v>100</v>
      </c>
    </row>
    <row r="71" spans="1:6" s="158" customFormat="1" ht="30" customHeight="1">
      <c r="A71" s="157"/>
      <c r="B71" s="45"/>
      <c r="C71" s="45"/>
      <c r="D71" s="45" t="s">
        <v>214</v>
      </c>
      <c r="E71" s="37" t="s">
        <v>242</v>
      </c>
      <c r="F71" s="38">
        <v>100</v>
      </c>
    </row>
    <row r="72" spans="1:6" s="158" customFormat="1" ht="30">
      <c r="A72" s="157"/>
      <c r="B72" s="45"/>
      <c r="C72" s="45" t="s">
        <v>123</v>
      </c>
      <c r="D72" s="45"/>
      <c r="E72" s="17" t="s">
        <v>209</v>
      </c>
      <c r="F72" s="38">
        <f>F73</f>
        <v>50</v>
      </c>
    </row>
    <row r="73" spans="1:6" s="158" customFormat="1" ht="15" customHeight="1">
      <c r="A73" s="157"/>
      <c r="B73" s="45"/>
      <c r="C73" s="45"/>
      <c r="D73" s="45">
        <v>800</v>
      </c>
      <c r="E73" s="37" t="s">
        <v>206</v>
      </c>
      <c r="F73" s="38">
        <f>F74</f>
        <v>50</v>
      </c>
    </row>
    <row r="74" spans="1:6" s="158" customFormat="1" ht="15" customHeight="1">
      <c r="A74" s="157"/>
      <c r="B74" s="45"/>
      <c r="C74" s="41"/>
      <c r="D74" s="45">
        <v>850</v>
      </c>
      <c r="E74" s="37" t="s">
        <v>207</v>
      </c>
      <c r="F74" s="38">
        <v>50</v>
      </c>
    </row>
    <row r="75" spans="1:6" s="158" customFormat="1" ht="60.75" customHeight="1">
      <c r="A75" s="157"/>
      <c r="B75" s="45"/>
      <c r="C75" s="41" t="s">
        <v>128</v>
      </c>
      <c r="D75" s="45"/>
      <c r="E75" s="37" t="s">
        <v>505</v>
      </c>
      <c r="F75" s="38">
        <f>F77+F80+F83+F86</f>
        <v>40</v>
      </c>
    </row>
    <row r="76" spans="1:6" s="158" customFormat="1" ht="79.5" customHeight="1">
      <c r="A76" s="157"/>
      <c r="B76" s="45"/>
      <c r="C76" s="41" t="s">
        <v>14</v>
      </c>
      <c r="D76" s="45"/>
      <c r="E76" s="202" t="s">
        <v>129</v>
      </c>
      <c r="F76" s="38">
        <f>F77+F80+F83+F86</f>
        <v>40</v>
      </c>
    </row>
    <row r="77" spans="1:6" s="158" customFormat="1" ht="15" customHeight="1">
      <c r="A77" s="157"/>
      <c r="B77" s="45"/>
      <c r="C77" s="45" t="s">
        <v>15</v>
      </c>
      <c r="D77" s="45"/>
      <c r="E77" s="17" t="s">
        <v>232</v>
      </c>
      <c r="F77" s="50">
        <f>F78</f>
        <v>10</v>
      </c>
    </row>
    <row r="78" spans="1:6" s="158" customFormat="1" ht="30" customHeight="1">
      <c r="A78" s="157"/>
      <c r="B78" s="45"/>
      <c r="C78" s="45"/>
      <c r="D78" s="45" t="s">
        <v>213</v>
      </c>
      <c r="E78" s="17" t="s">
        <v>241</v>
      </c>
      <c r="F78" s="50">
        <f>F79</f>
        <v>10</v>
      </c>
    </row>
    <row r="79" spans="1:6" s="158" customFormat="1" ht="30" customHeight="1">
      <c r="A79" s="157"/>
      <c r="B79" s="45"/>
      <c r="C79" s="45"/>
      <c r="D79" s="45" t="s">
        <v>214</v>
      </c>
      <c r="E79" s="37" t="s">
        <v>242</v>
      </c>
      <c r="F79" s="50">
        <v>10</v>
      </c>
    </row>
    <row r="80" spans="1:6" s="158" customFormat="1" ht="30" customHeight="1">
      <c r="A80" s="157"/>
      <c r="B80" s="45"/>
      <c r="C80" s="45" t="s">
        <v>16</v>
      </c>
      <c r="D80" s="45"/>
      <c r="E80" s="17" t="s">
        <v>233</v>
      </c>
      <c r="F80" s="50">
        <f>F81</f>
        <v>0</v>
      </c>
    </row>
    <row r="81" spans="1:6" s="158" customFormat="1" ht="30" customHeight="1">
      <c r="A81" s="157"/>
      <c r="B81" s="45"/>
      <c r="C81" s="45"/>
      <c r="D81" s="45" t="s">
        <v>213</v>
      </c>
      <c r="E81" s="17" t="s">
        <v>241</v>
      </c>
      <c r="F81" s="50">
        <f>F82</f>
        <v>0</v>
      </c>
    </row>
    <row r="82" spans="1:6" s="158" customFormat="1" ht="30" customHeight="1">
      <c r="A82" s="157"/>
      <c r="B82" s="45"/>
      <c r="C82" s="45"/>
      <c r="D82" s="45" t="s">
        <v>214</v>
      </c>
      <c r="E82" s="37" t="s">
        <v>242</v>
      </c>
      <c r="F82" s="50">
        <v>0</v>
      </c>
    </row>
    <row r="83" spans="1:6" ht="45">
      <c r="A83" s="59"/>
      <c r="B83" s="65"/>
      <c r="C83" s="45" t="s">
        <v>17</v>
      </c>
      <c r="D83" s="45"/>
      <c r="E83" s="17" t="s">
        <v>239</v>
      </c>
      <c r="F83" s="50">
        <f>F84</f>
        <v>10</v>
      </c>
    </row>
    <row r="84" spans="1:6" ht="30" customHeight="1">
      <c r="A84" s="59"/>
      <c r="B84" s="65"/>
      <c r="C84" s="45"/>
      <c r="D84" s="45" t="s">
        <v>213</v>
      </c>
      <c r="E84" s="17" t="s">
        <v>241</v>
      </c>
      <c r="F84" s="50">
        <f>F85</f>
        <v>10</v>
      </c>
    </row>
    <row r="85" spans="1:6" ht="30" customHeight="1">
      <c r="A85" s="59"/>
      <c r="B85" s="65"/>
      <c r="C85" s="45"/>
      <c r="D85" s="45" t="s">
        <v>214</v>
      </c>
      <c r="E85" s="37" t="s">
        <v>242</v>
      </c>
      <c r="F85" s="50">
        <v>10</v>
      </c>
    </row>
    <row r="86" spans="1:6" ht="30">
      <c r="A86" s="59"/>
      <c r="B86" s="45"/>
      <c r="C86" s="45" t="s">
        <v>18</v>
      </c>
      <c r="D86" s="45"/>
      <c r="E86" s="37" t="s">
        <v>390</v>
      </c>
      <c r="F86" s="50">
        <f>F87</f>
        <v>20</v>
      </c>
    </row>
    <row r="87" spans="1:6" ht="30">
      <c r="A87" s="59"/>
      <c r="B87" s="45"/>
      <c r="C87" s="45"/>
      <c r="D87" s="45" t="s">
        <v>213</v>
      </c>
      <c r="E87" s="17" t="s">
        <v>241</v>
      </c>
      <c r="F87" s="50">
        <f>F88</f>
        <v>20</v>
      </c>
    </row>
    <row r="88" spans="1:6" ht="30" customHeight="1">
      <c r="A88" s="59"/>
      <c r="B88" s="45"/>
      <c r="C88" s="45"/>
      <c r="D88" s="45" t="s">
        <v>214</v>
      </c>
      <c r="E88" s="37" t="s">
        <v>242</v>
      </c>
      <c r="F88" s="50">
        <v>20</v>
      </c>
    </row>
    <row r="89" spans="1:6" ht="14.25">
      <c r="A89" s="68"/>
      <c r="B89" s="69" t="s">
        <v>334</v>
      </c>
      <c r="C89" s="69"/>
      <c r="D89" s="69"/>
      <c r="E89" s="76" t="s">
        <v>228</v>
      </c>
      <c r="F89" s="70">
        <f>F90</f>
        <v>74.2</v>
      </c>
    </row>
    <row r="90" spans="1:6" ht="14.25">
      <c r="A90" s="68"/>
      <c r="B90" s="69" t="s">
        <v>335</v>
      </c>
      <c r="C90" s="69"/>
      <c r="D90" s="69"/>
      <c r="E90" s="21" t="s">
        <v>262</v>
      </c>
      <c r="F90" s="70">
        <f>F91</f>
        <v>74.2</v>
      </c>
    </row>
    <row r="91" spans="1:6" ht="15">
      <c r="A91" s="68"/>
      <c r="B91" s="69"/>
      <c r="C91" s="45" t="s">
        <v>148</v>
      </c>
      <c r="D91" s="47"/>
      <c r="E91" s="17" t="s">
        <v>235</v>
      </c>
      <c r="F91" s="72">
        <f>F93</f>
        <v>74.2</v>
      </c>
    </row>
    <row r="92" spans="1:6" ht="48.75" customHeight="1">
      <c r="A92" s="68"/>
      <c r="B92" s="69"/>
      <c r="C92" s="47" t="s">
        <v>135</v>
      </c>
      <c r="D92" s="47"/>
      <c r="E92" s="17" t="s">
        <v>387</v>
      </c>
      <c r="F92" s="72">
        <f>F93</f>
        <v>74.2</v>
      </c>
    </row>
    <row r="93" spans="1:6" ht="35.25" customHeight="1">
      <c r="A93" s="68"/>
      <c r="B93" s="71"/>
      <c r="C93" s="47" t="s">
        <v>137</v>
      </c>
      <c r="D93" s="47"/>
      <c r="E93" s="17" t="s">
        <v>371</v>
      </c>
      <c r="F93" s="72">
        <f>F94+F96</f>
        <v>74.2</v>
      </c>
    </row>
    <row r="94" spans="1:6" ht="75">
      <c r="A94" s="68"/>
      <c r="B94" s="71"/>
      <c r="C94" s="71"/>
      <c r="D94" s="67">
        <v>100</v>
      </c>
      <c r="E94" s="37" t="s">
        <v>230</v>
      </c>
      <c r="F94" s="72">
        <f>F95</f>
        <v>64.2</v>
      </c>
    </row>
    <row r="95" spans="1:6" ht="30">
      <c r="A95" s="59"/>
      <c r="B95" s="47"/>
      <c r="C95" s="47"/>
      <c r="D95" s="45">
        <v>120</v>
      </c>
      <c r="E95" s="37" t="s">
        <v>240</v>
      </c>
      <c r="F95" s="38">
        <v>64.2</v>
      </c>
    </row>
    <row r="96" spans="1:6" ht="30">
      <c r="A96" s="59"/>
      <c r="B96" s="47"/>
      <c r="C96" s="47"/>
      <c r="D96" s="45">
        <v>200</v>
      </c>
      <c r="E96" s="37" t="s">
        <v>241</v>
      </c>
      <c r="F96" s="39">
        <f>F97</f>
        <v>10</v>
      </c>
    </row>
    <row r="97" spans="1:6" ht="30" customHeight="1">
      <c r="A97" s="68"/>
      <c r="B97" s="71"/>
      <c r="C97" s="71"/>
      <c r="D97" s="67">
        <v>240</v>
      </c>
      <c r="E97" s="37" t="s">
        <v>242</v>
      </c>
      <c r="F97" s="72">
        <v>10</v>
      </c>
    </row>
    <row r="98" spans="1:6" ht="28.5">
      <c r="A98" s="68"/>
      <c r="B98" s="66" t="s">
        <v>336</v>
      </c>
      <c r="C98" s="66"/>
      <c r="D98" s="66"/>
      <c r="E98" s="78" t="s">
        <v>227</v>
      </c>
      <c r="F98" s="43">
        <f>F99+F105</f>
        <v>405</v>
      </c>
    </row>
    <row r="99" spans="1:6" ht="42.75">
      <c r="A99" s="68"/>
      <c r="B99" s="66" t="s">
        <v>337</v>
      </c>
      <c r="C99" s="66"/>
      <c r="D99" s="66"/>
      <c r="E99" s="35" t="s">
        <v>210</v>
      </c>
      <c r="F99" s="70">
        <f>F100</f>
        <v>5</v>
      </c>
    </row>
    <row r="100" spans="1:6" s="158" customFormat="1" ht="64.5" customHeight="1">
      <c r="A100" s="159"/>
      <c r="B100" s="67"/>
      <c r="C100" s="67" t="s">
        <v>124</v>
      </c>
      <c r="D100" s="67"/>
      <c r="E100" s="37" t="s">
        <v>156</v>
      </c>
      <c r="F100" s="72">
        <f>F102</f>
        <v>5</v>
      </c>
    </row>
    <row r="101" spans="1:6" s="158" customFormat="1" ht="64.5" customHeight="1">
      <c r="A101" s="159"/>
      <c r="B101" s="67"/>
      <c r="C101" s="67" t="s">
        <v>10</v>
      </c>
      <c r="D101" s="67"/>
      <c r="E101" s="202" t="s">
        <v>125</v>
      </c>
      <c r="F101" s="72">
        <f>F102</f>
        <v>5</v>
      </c>
    </row>
    <row r="102" spans="1:6" s="158" customFormat="1" ht="42" customHeight="1">
      <c r="A102" s="159"/>
      <c r="B102" s="67"/>
      <c r="C102" s="67" t="s">
        <v>12</v>
      </c>
      <c r="D102" s="67"/>
      <c r="E102" s="37" t="s">
        <v>126</v>
      </c>
      <c r="F102" s="72">
        <f>F103</f>
        <v>5</v>
      </c>
    </row>
    <row r="103" spans="1:6" s="158" customFormat="1" ht="30" customHeight="1">
      <c r="A103" s="159"/>
      <c r="B103" s="67"/>
      <c r="C103" s="67"/>
      <c r="D103" s="45">
        <v>200</v>
      </c>
      <c r="E103" s="37" t="s">
        <v>241</v>
      </c>
      <c r="F103" s="72">
        <f>F104</f>
        <v>5</v>
      </c>
    </row>
    <row r="104" spans="1:6" s="158" customFormat="1" ht="30" customHeight="1">
      <c r="A104" s="159"/>
      <c r="B104" s="67"/>
      <c r="C104" s="67"/>
      <c r="D104" s="45">
        <v>240</v>
      </c>
      <c r="E104" s="37" t="s">
        <v>242</v>
      </c>
      <c r="F104" s="72">
        <v>5</v>
      </c>
    </row>
    <row r="105" spans="1:6" ht="14.25">
      <c r="A105" s="59"/>
      <c r="B105" s="60" t="s">
        <v>338</v>
      </c>
      <c r="C105" s="60"/>
      <c r="D105" s="60"/>
      <c r="E105" s="35" t="s">
        <v>263</v>
      </c>
      <c r="F105" s="40">
        <f>F106</f>
        <v>400</v>
      </c>
    </row>
    <row r="106" spans="1:6" ht="60">
      <c r="A106" s="59"/>
      <c r="B106" s="45"/>
      <c r="C106" s="67" t="s">
        <v>124</v>
      </c>
      <c r="D106" s="67"/>
      <c r="E106" s="37" t="s">
        <v>156</v>
      </c>
      <c r="F106" s="38">
        <f>F108</f>
        <v>400</v>
      </c>
    </row>
    <row r="107" spans="1:6" ht="45">
      <c r="A107" s="59"/>
      <c r="B107" s="45"/>
      <c r="C107" s="67" t="s">
        <v>10</v>
      </c>
      <c r="D107" s="67"/>
      <c r="E107" s="202" t="s">
        <v>125</v>
      </c>
      <c r="F107" s="38">
        <f>F108</f>
        <v>400</v>
      </c>
    </row>
    <row r="108" spans="1:6" ht="48.75" customHeight="1">
      <c r="A108" s="59"/>
      <c r="B108" s="45"/>
      <c r="C108" s="67" t="s">
        <v>11</v>
      </c>
      <c r="D108" s="67"/>
      <c r="E108" s="37" t="s">
        <v>149</v>
      </c>
      <c r="F108" s="38">
        <f>F109</f>
        <v>400</v>
      </c>
    </row>
    <row r="109" spans="1:6" ht="30" customHeight="1">
      <c r="A109" s="59"/>
      <c r="B109" s="45"/>
      <c r="C109" s="67"/>
      <c r="D109" s="45">
        <v>200</v>
      </c>
      <c r="E109" s="37" t="s">
        <v>241</v>
      </c>
      <c r="F109" s="38">
        <f>F110</f>
        <v>400</v>
      </c>
    </row>
    <row r="110" spans="1:6" ht="30" customHeight="1">
      <c r="A110" s="59"/>
      <c r="B110" s="45"/>
      <c r="C110" s="67"/>
      <c r="D110" s="45">
        <v>240</v>
      </c>
      <c r="E110" s="37" t="s">
        <v>242</v>
      </c>
      <c r="F110" s="39">
        <v>400</v>
      </c>
    </row>
    <row r="111" spans="1:6" ht="14.25">
      <c r="A111" s="68"/>
      <c r="B111" s="66" t="s">
        <v>339</v>
      </c>
      <c r="C111" s="66"/>
      <c r="D111" s="66"/>
      <c r="E111" s="78" t="s">
        <v>226</v>
      </c>
      <c r="F111" s="43">
        <f>F112</f>
        <v>1446.7</v>
      </c>
    </row>
    <row r="112" spans="1:6" ht="14.25">
      <c r="A112" s="68"/>
      <c r="B112" s="66" t="s">
        <v>340</v>
      </c>
      <c r="C112" s="66"/>
      <c r="D112" s="66"/>
      <c r="E112" s="76" t="s">
        <v>223</v>
      </c>
      <c r="F112" s="43">
        <f>F113</f>
        <v>1446.7</v>
      </c>
    </row>
    <row r="113" spans="1:6" s="158" customFormat="1" ht="45">
      <c r="A113" s="159"/>
      <c r="B113" s="67"/>
      <c r="C113" s="67" t="s">
        <v>90</v>
      </c>
      <c r="D113" s="67"/>
      <c r="E113" s="77" t="s">
        <v>384</v>
      </c>
      <c r="F113" s="44">
        <f>F114</f>
        <v>1446.7</v>
      </c>
    </row>
    <row r="114" spans="1:6" s="158" customFormat="1" ht="45">
      <c r="A114" s="159"/>
      <c r="B114" s="67"/>
      <c r="C114" s="67" t="s">
        <v>91</v>
      </c>
      <c r="D114" s="67"/>
      <c r="E114" s="168" t="s">
        <v>92</v>
      </c>
      <c r="F114" s="44">
        <f>F115</f>
        <v>1446.7</v>
      </c>
    </row>
    <row r="115" spans="1:6" s="158" customFormat="1" ht="45">
      <c r="A115" s="159"/>
      <c r="B115" s="67"/>
      <c r="C115" s="67" t="s">
        <v>93</v>
      </c>
      <c r="D115" s="45"/>
      <c r="E115" s="202" t="s">
        <v>94</v>
      </c>
      <c r="F115" s="44">
        <f>F116+F119</f>
        <v>1446.7</v>
      </c>
    </row>
    <row r="116" spans="1:6" s="158" customFormat="1" ht="39" customHeight="1">
      <c r="A116" s="159"/>
      <c r="B116" s="67"/>
      <c r="C116" s="45" t="s">
        <v>59</v>
      </c>
      <c r="D116" s="45"/>
      <c r="E116" s="37" t="s">
        <v>95</v>
      </c>
      <c r="F116" s="50">
        <f>F117</f>
        <v>350</v>
      </c>
    </row>
    <row r="117" spans="1:6" s="158" customFormat="1" ht="30" customHeight="1">
      <c r="A117" s="159"/>
      <c r="B117" s="67"/>
      <c r="C117" s="45"/>
      <c r="D117" s="45" t="s">
        <v>213</v>
      </c>
      <c r="E117" s="17" t="s">
        <v>241</v>
      </c>
      <c r="F117" s="50">
        <f>F118</f>
        <v>350</v>
      </c>
    </row>
    <row r="118" spans="1:6" s="158" customFormat="1" ht="30" customHeight="1">
      <c r="A118" s="159"/>
      <c r="B118" s="67"/>
      <c r="C118" s="45"/>
      <c r="D118" s="45">
        <v>240</v>
      </c>
      <c r="E118" s="37" t="s">
        <v>242</v>
      </c>
      <c r="F118" s="50">
        <v>350</v>
      </c>
    </row>
    <row r="119" spans="1:6" s="158" customFormat="1" ht="30" customHeight="1">
      <c r="A119" s="159"/>
      <c r="B119" s="67"/>
      <c r="C119" s="67" t="s">
        <v>60</v>
      </c>
      <c r="D119" s="45"/>
      <c r="E119" s="37" t="s">
        <v>96</v>
      </c>
      <c r="F119" s="50">
        <f>F120</f>
        <v>1096.7</v>
      </c>
    </row>
    <row r="120" spans="1:6" s="158" customFormat="1" ht="30" customHeight="1">
      <c r="A120" s="159"/>
      <c r="B120" s="67"/>
      <c r="C120" s="45"/>
      <c r="D120" s="45" t="s">
        <v>213</v>
      </c>
      <c r="E120" s="17" t="s">
        <v>241</v>
      </c>
      <c r="F120" s="50">
        <f>F121</f>
        <v>1096.7</v>
      </c>
    </row>
    <row r="121" spans="1:6" s="158" customFormat="1" ht="30" customHeight="1">
      <c r="A121" s="159"/>
      <c r="B121" s="67"/>
      <c r="C121" s="45"/>
      <c r="D121" s="45">
        <v>240</v>
      </c>
      <c r="E121" s="37" t="s">
        <v>242</v>
      </c>
      <c r="F121" s="50">
        <v>1096.7</v>
      </c>
    </row>
    <row r="122" spans="1:6" ht="15" customHeight="1">
      <c r="A122" s="68"/>
      <c r="B122" s="66" t="s">
        <v>341</v>
      </c>
      <c r="C122" s="66"/>
      <c r="D122" s="66"/>
      <c r="E122" s="78" t="s">
        <v>225</v>
      </c>
      <c r="F122" s="43">
        <f>F123+F130</f>
        <v>2090</v>
      </c>
    </row>
    <row r="123" spans="1:6" ht="14.25">
      <c r="A123" s="59"/>
      <c r="B123" s="60" t="s">
        <v>342</v>
      </c>
      <c r="C123" s="60"/>
      <c r="D123" s="60"/>
      <c r="E123" s="35" t="s">
        <v>264</v>
      </c>
      <c r="F123" s="36">
        <f>F124</f>
        <v>442.9</v>
      </c>
    </row>
    <row r="124" spans="1:6" ht="45">
      <c r="A124" s="59"/>
      <c r="B124" s="45"/>
      <c r="C124" s="67" t="s">
        <v>90</v>
      </c>
      <c r="D124" s="67"/>
      <c r="E124" s="77" t="s">
        <v>384</v>
      </c>
      <c r="F124" s="39">
        <f>F127</f>
        <v>442.9</v>
      </c>
    </row>
    <row r="125" spans="1:6" ht="30">
      <c r="A125" s="59"/>
      <c r="B125" s="45"/>
      <c r="C125" s="45" t="s">
        <v>97</v>
      </c>
      <c r="D125" s="45"/>
      <c r="E125" s="168" t="s">
        <v>98</v>
      </c>
      <c r="F125" s="39">
        <f>F126</f>
        <v>442.9</v>
      </c>
    </row>
    <row r="126" spans="1:6" ht="30">
      <c r="A126" s="59"/>
      <c r="B126" s="45"/>
      <c r="C126" s="67" t="s">
        <v>99</v>
      </c>
      <c r="D126" s="45"/>
      <c r="E126" s="202" t="s">
        <v>100</v>
      </c>
      <c r="F126" s="39">
        <f>F127</f>
        <v>442.9</v>
      </c>
    </row>
    <row r="127" spans="1:6" ht="15">
      <c r="A127" s="59"/>
      <c r="B127" s="45"/>
      <c r="C127" s="67" t="s">
        <v>101</v>
      </c>
      <c r="D127" s="45"/>
      <c r="E127" s="37" t="s">
        <v>102</v>
      </c>
      <c r="F127" s="38">
        <f>F128</f>
        <v>442.9</v>
      </c>
    </row>
    <row r="128" spans="1:6" ht="30" customHeight="1">
      <c r="A128" s="59"/>
      <c r="B128" s="45"/>
      <c r="C128" s="45"/>
      <c r="D128" s="45" t="s">
        <v>213</v>
      </c>
      <c r="E128" s="17" t="s">
        <v>241</v>
      </c>
      <c r="F128" s="39">
        <f>F129</f>
        <v>442.9</v>
      </c>
    </row>
    <row r="129" spans="1:6" ht="30" customHeight="1">
      <c r="A129" s="59"/>
      <c r="B129" s="45"/>
      <c r="C129" s="45"/>
      <c r="D129" s="45" t="s">
        <v>214</v>
      </c>
      <c r="E129" s="37" t="s">
        <v>242</v>
      </c>
      <c r="F129" s="38">
        <v>442.9</v>
      </c>
    </row>
    <row r="130" spans="1:6" ht="14.25">
      <c r="A130" s="59"/>
      <c r="B130" s="60" t="s">
        <v>343</v>
      </c>
      <c r="C130" s="60"/>
      <c r="D130" s="60"/>
      <c r="E130" s="35" t="s">
        <v>265</v>
      </c>
      <c r="F130" s="36">
        <f>F131</f>
        <v>1647.1</v>
      </c>
    </row>
    <row r="131" spans="1:6" ht="45">
      <c r="A131" s="59"/>
      <c r="B131" s="45"/>
      <c r="C131" s="67" t="s">
        <v>90</v>
      </c>
      <c r="D131" s="67"/>
      <c r="E131" s="77" t="s">
        <v>384</v>
      </c>
      <c r="F131" s="44">
        <f>F132+F140</f>
        <v>1647.1</v>
      </c>
    </row>
    <row r="132" spans="1:6" ht="30">
      <c r="A132" s="59"/>
      <c r="B132" s="45"/>
      <c r="C132" s="45" t="s">
        <v>103</v>
      </c>
      <c r="D132" s="45"/>
      <c r="E132" s="17" t="s">
        <v>9</v>
      </c>
      <c r="F132" s="44">
        <f>F133</f>
        <v>947.1</v>
      </c>
    </row>
    <row r="133" spans="1:6" ht="43.5" customHeight="1">
      <c r="A133" s="59"/>
      <c r="B133" s="45"/>
      <c r="C133" s="45" t="s">
        <v>104</v>
      </c>
      <c r="D133" s="45"/>
      <c r="E133" s="204" t="s">
        <v>58</v>
      </c>
      <c r="F133" s="44">
        <f>F134+F137</f>
        <v>947.1</v>
      </c>
    </row>
    <row r="134" spans="1:6" ht="30">
      <c r="A134" s="59"/>
      <c r="B134" s="45"/>
      <c r="C134" s="67" t="s">
        <v>105</v>
      </c>
      <c r="D134" s="45"/>
      <c r="E134" s="37" t="s">
        <v>249</v>
      </c>
      <c r="F134" s="50">
        <f>F135</f>
        <v>250</v>
      </c>
    </row>
    <row r="135" spans="1:6" ht="30" customHeight="1">
      <c r="A135" s="59"/>
      <c r="B135" s="45"/>
      <c r="C135" s="45"/>
      <c r="D135" s="45" t="s">
        <v>213</v>
      </c>
      <c r="E135" s="17" t="s">
        <v>241</v>
      </c>
      <c r="F135" s="50">
        <f>F136</f>
        <v>250</v>
      </c>
    </row>
    <row r="136" spans="1:6" ht="30" customHeight="1">
      <c r="A136" s="59"/>
      <c r="B136" s="45"/>
      <c r="C136" s="45"/>
      <c r="D136" s="67">
        <v>240</v>
      </c>
      <c r="E136" s="37" t="s">
        <v>242</v>
      </c>
      <c r="F136" s="50">
        <v>250</v>
      </c>
    </row>
    <row r="137" spans="1:6" ht="30" customHeight="1">
      <c r="A137" s="59"/>
      <c r="B137" s="45"/>
      <c r="C137" s="67" t="s">
        <v>106</v>
      </c>
      <c r="D137" s="45"/>
      <c r="E137" s="37" t="s">
        <v>107</v>
      </c>
      <c r="F137" s="50">
        <f>F138</f>
        <v>697.1</v>
      </c>
    </row>
    <row r="138" spans="1:6" ht="30" customHeight="1">
      <c r="A138" s="68"/>
      <c r="B138" s="67"/>
      <c r="C138" s="45"/>
      <c r="D138" s="45" t="s">
        <v>213</v>
      </c>
      <c r="E138" s="17" t="s">
        <v>241</v>
      </c>
      <c r="F138" s="50">
        <f>F139</f>
        <v>697.1</v>
      </c>
    </row>
    <row r="139" spans="1:6" ht="30" customHeight="1">
      <c r="A139" s="68"/>
      <c r="B139" s="67"/>
      <c r="C139" s="45"/>
      <c r="D139" s="67">
        <v>240</v>
      </c>
      <c r="E139" s="37" t="s">
        <v>242</v>
      </c>
      <c r="F139" s="50">
        <v>697.1</v>
      </c>
    </row>
    <row r="140" spans="1:6" ht="30" customHeight="1">
      <c r="A140" s="68"/>
      <c r="B140" s="67"/>
      <c r="C140" s="45" t="s">
        <v>108</v>
      </c>
      <c r="D140" s="45"/>
      <c r="E140" s="17" t="s">
        <v>109</v>
      </c>
      <c r="F140" s="50">
        <f>F141</f>
        <v>700</v>
      </c>
    </row>
    <row r="141" spans="1:6" ht="30" customHeight="1">
      <c r="A141" s="68"/>
      <c r="B141" s="67"/>
      <c r="C141" s="45" t="s">
        <v>110</v>
      </c>
      <c r="D141" s="45"/>
      <c r="E141" s="204" t="s">
        <v>111</v>
      </c>
      <c r="F141" s="50">
        <f>F142+F145</f>
        <v>700</v>
      </c>
    </row>
    <row r="142" spans="1:6" ht="15">
      <c r="A142" s="68"/>
      <c r="B142" s="67"/>
      <c r="C142" s="67" t="s">
        <v>114</v>
      </c>
      <c r="D142" s="45"/>
      <c r="E142" s="37" t="s">
        <v>115</v>
      </c>
      <c r="F142" s="50">
        <f>F143</f>
        <v>0</v>
      </c>
    </row>
    <row r="143" spans="1:6" ht="30">
      <c r="A143" s="68"/>
      <c r="B143" s="67"/>
      <c r="C143" s="45"/>
      <c r="D143" s="45" t="s">
        <v>213</v>
      </c>
      <c r="E143" s="17" t="s">
        <v>241</v>
      </c>
      <c r="F143" s="50">
        <f>F144</f>
        <v>0</v>
      </c>
    </row>
    <row r="144" spans="1:6" ht="30" customHeight="1">
      <c r="A144" s="68"/>
      <c r="B144" s="67"/>
      <c r="C144" s="45"/>
      <c r="D144" s="67">
        <v>240</v>
      </c>
      <c r="E144" s="37" t="s">
        <v>242</v>
      </c>
      <c r="F144" s="50">
        <v>0</v>
      </c>
    </row>
    <row r="145" spans="1:6" ht="30" customHeight="1">
      <c r="A145" s="68"/>
      <c r="B145" s="67"/>
      <c r="C145" s="67" t="s">
        <v>116</v>
      </c>
      <c r="D145" s="45"/>
      <c r="E145" s="37" t="s">
        <v>314</v>
      </c>
      <c r="F145" s="50">
        <f>F146</f>
        <v>700</v>
      </c>
    </row>
    <row r="146" spans="1:6" ht="30" customHeight="1">
      <c r="A146" s="68"/>
      <c r="B146" s="67"/>
      <c r="C146" s="45"/>
      <c r="D146" s="45" t="s">
        <v>213</v>
      </c>
      <c r="E146" s="17" t="s">
        <v>241</v>
      </c>
      <c r="F146" s="50">
        <f>F147</f>
        <v>700</v>
      </c>
    </row>
    <row r="147" spans="1:6" ht="30" customHeight="1">
      <c r="A147" s="68"/>
      <c r="B147" s="67"/>
      <c r="C147" s="45"/>
      <c r="D147" s="67">
        <v>240</v>
      </c>
      <c r="E147" s="37" t="s">
        <v>242</v>
      </c>
      <c r="F147" s="50">
        <v>700</v>
      </c>
    </row>
    <row r="148" spans="1:6" ht="14.25">
      <c r="A148" s="68"/>
      <c r="B148" s="66" t="s">
        <v>344</v>
      </c>
      <c r="C148" s="66"/>
      <c r="D148" s="66"/>
      <c r="E148" s="78" t="s">
        <v>224</v>
      </c>
      <c r="F148" s="70">
        <f>F149</f>
        <v>1793.7</v>
      </c>
    </row>
    <row r="149" spans="1:6" s="2" customFormat="1" ht="14.25">
      <c r="A149" s="123"/>
      <c r="B149" s="66" t="s">
        <v>345</v>
      </c>
      <c r="C149" s="66"/>
      <c r="D149" s="66"/>
      <c r="E149" s="35" t="s">
        <v>266</v>
      </c>
      <c r="F149" s="43">
        <f>F150</f>
        <v>1793.7</v>
      </c>
    </row>
    <row r="150" spans="1:6" s="2" customFormat="1" ht="67.5" customHeight="1">
      <c r="A150" s="123"/>
      <c r="B150" s="66"/>
      <c r="C150" s="67" t="s">
        <v>81</v>
      </c>
      <c r="D150" s="67"/>
      <c r="E150" s="160" t="s">
        <v>383</v>
      </c>
      <c r="F150" s="43">
        <f>F152+F156</f>
        <v>1793.7</v>
      </c>
    </row>
    <row r="151" spans="1:6" s="2" customFormat="1" ht="40.5" customHeight="1">
      <c r="A151" s="123"/>
      <c r="B151" s="66"/>
      <c r="C151" s="67" t="s">
        <v>82</v>
      </c>
      <c r="D151" s="67"/>
      <c r="E151" s="196" t="s">
        <v>83</v>
      </c>
      <c r="F151" s="43">
        <f>F152</f>
        <v>1500</v>
      </c>
    </row>
    <row r="152" spans="1:6" s="2" customFormat="1" ht="48.75" customHeight="1">
      <c r="A152" s="123"/>
      <c r="B152" s="66"/>
      <c r="C152" s="45" t="s">
        <v>61</v>
      </c>
      <c r="D152" s="45"/>
      <c r="E152" s="37" t="s">
        <v>379</v>
      </c>
      <c r="F152" s="50">
        <f>F153</f>
        <v>1500</v>
      </c>
    </row>
    <row r="153" spans="1:6" s="2" customFormat="1" ht="30" customHeight="1">
      <c r="A153" s="123"/>
      <c r="B153" s="66"/>
      <c r="C153" s="45"/>
      <c r="D153" s="45" t="s">
        <v>431</v>
      </c>
      <c r="E153" s="37" t="s">
        <v>508</v>
      </c>
      <c r="F153" s="50">
        <f>F154</f>
        <v>1500</v>
      </c>
    </row>
    <row r="154" spans="1:6" s="2" customFormat="1" ht="15">
      <c r="A154" s="123"/>
      <c r="B154" s="66"/>
      <c r="C154" s="45"/>
      <c r="D154" s="67">
        <v>610</v>
      </c>
      <c r="E154" s="37" t="s">
        <v>509</v>
      </c>
      <c r="F154" s="50">
        <v>1500</v>
      </c>
    </row>
    <row r="155" spans="1:6" s="2" customFormat="1" ht="30">
      <c r="A155" s="123"/>
      <c r="B155" s="66"/>
      <c r="C155" s="45" t="s">
        <v>84</v>
      </c>
      <c r="D155" s="67"/>
      <c r="E155" s="202" t="s">
        <v>85</v>
      </c>
      <c r="F155" s="50"/>
    </row>
    <row r="156" spans="1:6" s="2" customFormat="1" ht="48" customHeight="1">
      <c r="A156" s="123"/>
      <c r="B156" s="66"/>
      <c r="C156" s="45" t="s">
        <v>62</v>
      </c>
      <c r="D156" s="45"/>
      <c r="E156" s="37" t="s">
        <v>381</v>
      </c>
      <c r="F156" s="50">
        <f>F157</f>
        <v>293.7</v>
      </c>
    </row>
    <row r="157" spans="1:6" s="2" customFormat="1" ht="30" customHeight="1">
      <c r="A157" s="123"/>
      <c r="B157" s="66"/>
      <c r="C157" s="45"/>
      <c r="D157" s="45" t="s">
        <v>431</v>
      </c>
      <c r="E157" s="37" t="s">
        <v>508</v>
      </c>
      <c r="F157" s="50">
        <f>F158</f>
        <v>293.7</v>
      </c>
    </row>
    <row r="158" spans="1:6" s="2" customFormat="1" ht="15">
      <c r="A158" s="123"/>
      <c r="B158" s="66"/>
      <c r="C158" s="45"/>
      <c r="D158" s="67">
        <v>610</v>
      </c>
      <c r="E158" s="37" t="s">
        <v>509</v>
      </c>
      <c r="F158" s="50">
        <v>293.7</v>
      </c>
    </row>
    <row r="159" spans="1:6" s="2" customFormat="1" ht="14.25">
      <c r="A159" s="124"/>
      <c r="B159" s="66" t="s">
        <v>510</v>
      </c>
      <c r="C159" s="66"/>
      <c r="D159" s="66"/>
      <c r="E159" s="78" t="s">
        <v>512</v>
      </c>
      <c r="F159" s="36">
        <f>F160+F166</f>
        <v>282.20000000000005</v>
      </c>
    </row>
    <row r="160" spans="1:6" s="2" customFormat="1" ht="14.25">
      <c r="A160" s="124"/>
      <c r="B160" s="60" t="s">
        <v>511</v>
      </c>
      <c r="C160" s="60"/>
      <c r="D160" s="60"/>
      <c r="E160" s="35" t="s">
        <v>513</v>
      </c>
      <c r="F160" s="36">
        <f>F161</f>
        <v>121.4</v>
      </c>
    </row>
    <row r="161" spans="1:6" ht="63" customHeight="1">
      <c r="A161" s="59"/>
      <c r="B161" s="45"/>
      <c r="C161" s="41" t="s">
        <v>128</v>
      </c>
      <c r="D161" s="45"/>
      <c r="E161" s="37" t="s">
        <v>505</v>
      </c>
      <c r="F161" s="38">
        <f>F163</f>
        <v>121.4</v>
      </c>
    </row>
    <row r="162" spans="1:6" ht="75.75" customHeight="1">
      <c r="A162" s="59"/>
      <c r="B162" s="45"/>
      <c r="C162" s="41" t="s">
        <v>14</v>
      </c>
      <c r="D162" s="45"/>
      <c r="E162" s="202" t="s">
        <v>129</v>
      </c>
      <c r="F162" s="38">
        <f>F163</f>
        <v>121.4</v>
      </c>
    </row>
    <row r="163" spans="1:6" ht="47.25" customHeight="1">
      <c r="A163" s="59"/>
      <c r="B163" s="45"/>
      <c r="C163" s="45" t="s">
        <v>19</v>
      </c>
      <c r="D163" s="45"/>
      <c r="E163" s="37" t="s">
        <v>506</v>
      </c>
      <c r="F163" s="38">
        <f>F164</f>
        <v>121.4</v>
      </c>
    </row>
    <row r="164" spans="1:6" ht="30" customHeight="1">
      <c r="A164" s="59"/>
      <c r="B164" s="45"/>
      <c r="C164" s="45"/>
      <c r="D164" s="178" t="s">
        <v>507</v>
      </c>
      <c r="E164" s="179" t="s">
        <v>382</v>
      </c>
      <c r="F164" s="38">
        <f>F165</f>
        <v>121.4</v>
      </c>
    </row>
    <row r="165" spans="1:6" ht="30" customHeight="1">
      <c r="A165" s="59"/>
      <c r="B165" s="45"/>
      <c r="C165" s="45"/>
      <c r="D165" s="178" t="s">
        <v>30</v>
      </c>
      <c r="E165" s="179" t="s">
        <v>31</v>
      </c>
      <c r="F165" s="38">
        <v>121.4</v>
      </c>
    </row>
    <row r="166" spans="1:6" ht="15">
      <c r="A166" s="59"/>
      <c r="B166" s="60" t="s">
        <v>32</v>
      </c>
      <c r="C166" s="45"/>
      <c r="D166" s="45"/>
      <c r="E166" s="35" t="s">
        <v>35</v>
      </c>
      <c r="F166" s="38">
        <f>F167+F172</f>
        <v>160.8</v>
      </c>
    </row>
    <row r="167" spans="1:6" ht="60">
      <c r="A167" s="59"/>
      <c r="B167" s="60"/>
      <c r="C167" s="67" t="s">
        <v>81</v>
      </c>
      <c r="D167" s="67"/>
      <c r="E167" s="160" t="s">
        <v>383</v>
      </c>
      <c r="F167" s="38">
        <f>F169</f>
        <v>40.8</v>
      </c>
    </row>
    <row r="168" spans="1:6" ht="87.75" customHeight="1">
      <c r="A168" s="59"/>
      <c r="B168" s="60"/>
      <c r="C168" s="67" t="s">
        <v>86</v>
      </c>
      <c r="D168" s="67"/>
      <c r="E168" s="210" t="s">
        <v>87</v>
      </c>
      <c r="F168" s="38">
        <f>F169</f>
        <v>40.8</v>
      </c>
    </row>
    <row r="169" spans="1:6" ht="92.25" customHeight="1">
      <c r="A169" s="59"/>
      <c r="B169" s="45"/>
      <c r="C169" s="45" t="s">
        <v>88</v>
      </c>
      <c r="D169" s="45"/>
      <c r="E169" s="209" t="s">
        <v>89</v>
      </c>
      <c r="F169" s="38">
        <f>F170</f>
        <v>40.8</v>
      </c>
    </row>
    <row r="170" spans="1:6" ht="20.25" customHeight="1">
      <c r="A170" s="59"/>
      <c r="B170" s="45"/>
      <c r="C170" s="45"/>
      <c r="D170" s="186" t="s">
        <v>507</v>
      </c>
      <c r="E170" s="180" t="s">
        <v>382</v>
      </c>
      <c r="F170" s="38">
        <f>F171</f>
        <v>40.8</v>
      </c>
    </row>
    <row r="171" spans="1:6" ht="30" customHeight="1">
      <c r="A171" s="59"/>
      <c r="B171" s="45"/>
      <c r="C171" s="45"/>
      <c r="D171" s="186" t="s">
        <v>33</v>
      </c>
      <c r="E171" s="181" t="s">
        <v>34</v>
      </c>
      <c r="F171" s="38">
        <v>40.8</v>
      </c>
    </row>
    <row r="172" spans="1:6" ht="54" customHeight="1">
      <c r="A172" s="59"/>
      <c r="B172" s="45"/>
      <c r="C172" s="45" t="s">
        <v>138</v>
      </c>
      <c r="D172" s="45"/>
      <c r="E172" s="37" t="s">
        <v>388</v>
      </c>
      <c r="F172" s="38">
        <f>F173</f>
        <v>120</v>
      </c>
    </row>
    <row r="173" spans="1:6" ht="120.75" customHeight="1">
      <c r="A173" s="59"/>
      <c r="B173" s="45"/>
      <c r="C173" s="45" t="s">
        <v>142</v>
      </c>
      <c r="D173" s="45"/>
      <c r="E173" s="177" t="s">
        <v>145</v>
      </c>
      <c r="F173" s="38">
        <f>F174</f>
        <v>120</v>
      </c>
    </row>
    <row r="174" spans="1:6" ht="15" customHeight="1">
      <c r="A174" s="59"/>
      <c r="B174" s="45"/>
      <c r="C174" s="45"/>
      <c r="D174" s="45">
        <v>500</v>
      </c>
      <c r="E174" s="37" t="s">
        <v>267</v>
      </c>
      <c r="F174" s="38">
        <f>F175</f>
        <v>120</v>
      </c>
    </row>
    <row r="175" spans="1:6" ht="15" customHeight="1">
      <c r="A175" s="59"/>
      <c r="B175" s="45"/>
      <c r="C175" s="45"/>
      <c r="D175" s="45">
        <v>540</v>
      </c>
      <c r="E175" s="37" t="s">
        <v>268</v>
      </c>
      <c r="F175" s="38">
        <v>120</v>
      </c>
    </row>
    <row r="176" spans="1:6" ht="15">
      <c r="A176" s="59"/>
      <c r="B176" s="45"/>
      <c r="C176" s="45"/>
      <c r="D176" s="45"/>
      <c r="E176" s="35" t="s">
        <v>250</v>
      </c>
      <c r="F176" s="40">
        <f>F19+F32</f>
        <v>9707.2</v>
      </c>
    </row>
    <row r="182" ht="15">
      <c r="F182" s="161"/>
    </row>
  </sheetData>
  <sheetProtection/>
  <mergeCells count="9">
    <mergeCell ref="F9:F18"/>
    <mergeCell ref="A9:A18"/>
    <mergeCell ref="A5:F5"/>
    <mergeCell ref="A6:F6"/>
    <mergeCell ref="A7:F7"/>
    <mergeCell ref="B9:B18"/>
    <mergeCell ref="C9:C18"/>
    <mergeCell ref="D9:D18"/>
    <mergeCell ref="E9:E18"/>
  </mergeCells>
  <printOptions/>
  <pageMargins left="0.5905511811023623" right="0.3937007874015748" top="0.5905511811023623" bottom="0.5905511811023623" header="0" footer="0"/>
  <pageSetup fitToHeight="0" fitToWidth="1" horizontalDpi="600" verticalDpi="600" orientation="portrait" paperSize="9" scale="8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6"/>
  <sheetViews>
    <sheetView zoomScalePageLayoutView="0" workbookViewId="0" topLeftCell="A175">
      <selection activeCell="G1" sqref="A1:G178"/>
    </sheetView>
  </sheetViews>
  <sheetFormatPr defaultColWidth="9.00390625" defaultRowHeight="12.75"/>
  <cols>
    <col min="1" max="1" width="7.125" style="0" customWidth="1"/>
    <col min="2" max="2" width="9.625" style="14" customWidth="1"/>
    <col min="3" max="3" width="14.00390625" style="14" customWidth="1"/>
    <col min="4" max="4" width="9.75390625" style="14" customWidth="1"/>
    <col min="5" max="5" width="49.75390625" style="32" customWidth="1"/>
    <col min="6" max="7" width="18.75390625" style="14" customWidth="1"/>
  </cols>
  <sheetData>
    <row r="1" spans="6:7" ht="15">
      <c r="F1" s="16"/>
      <c r="G1" s="16" t="s">
        <v>351</v>
      </c>
    </row>
    <row r="2" spans="6:7" ht="15">
      <c r="F2" s="16"/>
      <c r="G2" s="16" t="s">
        <v>161</v>
      </c>
    </row>
    <row r="3" spans="6:7" ht="15">
      <c r="F3" s="16"/>
      <c r="G3" s="16" t="s">
        <v>391</v>
      </c>
    </row>
    <row r="4" spans="6:7" ht="15">
      <c r="F4" s="16"/>
      <c r="G4" s="16" t="s">
        <v>539</v>
      </c>
    </row>
    <row r="5" spans="1:7" ht="14.25">
      <c r="A5" s="256" t="s">
        <v>372</v>
      </c>
      <c r="B5" s="256"/>
      <c r="C5" s="256"/>
      <c r="D5" s="256"/>
      <c r="E5" s="256"/>
      <c r="F5" s="256"/>
      <c r="G5" s="256"/>
    </row>
    <row r="6" spans="1:7" ht="14.25">
      <c r="A6" s="256" t="s">
        <v>391</v>
      </c>
      <c r="B6" s="256"/>
      <c r="C6" s="256"/>
      <c r="D6" s="256"/>
      <c r="E6" s="256"/>
      <c r="F6" s="256"/>
      <c r="G6" s="256"/>
    </row>
    <row r="7" spans="1:7" ht="14.25">
      <c r="A7" s="246" t="s">
        <v>151</v>
      </c>
      <c r="B7" s="246"/>
      <c r="C7" s="246"/>
      <c r="D7" s="246"/>
      <c r="E7" s="246"/>
      <c r="F7" s="246"/>
      <c r="G7" s="246"/>
    </row>
    <row r="8" spans="2:7" ht="15">
      <c r="B8" s="33"/>
      <c r="C8" s="33"/>
      <c r="D8" s="33"/>
      <c r="E8" s="34"/>
      <c r="F8" s="16"/>
      <c r="G8" s="16" t="s">
        <v>253</v>
      </c>
    </row>
    <row r="9" spans="1:7" ht="12.75" customHeight="1">
      <c r="A9" s="255" t="s">
        <v>327</v>
      </c>
      <c r="B9" s="257" t="s">
        <v>202</v>
      </c>
      <c r="C9" s="257" t="s">
        <v>203</v>
      </c>
      <c r="D9" s="257" t="s">
        <v>204</v>
      </c>
      <c r="E9" s="258" t="s">
        <v>257</v>
      </c>
      <c r="F9" s="254" t="s">
        <v>305</v>
      </c>
      <c r="G9" s="254" t="s">
        <v>525</v>
      </c>
    </row>
    <row r="10" spans="1:7" ht="12.75" customHeight="1">
      <c r="A10" s="255"/>
      <c r="B10" s="257"/>
      <c r="C10" s="257"/>
      <c r="D10" s="257"/>
      <c r="E10" s="258"/>
      <c r="F10" s="254"/>
      <c r="G10" s="254"/>
    </row>
    <row r="11" spans="1:7" ht="12.75" customHeight="1">
      <c r="A11" s="255"/>
      <c r="B11" s="257"/>
      <c r="C11" s="257"/>
      <c r="D11" s="257"/>
      <c r="E11" s="258"/>
      <c r="F11" s="254"/>
      <c r="G11" s="254"/>
    </row>
    <row r="12" spans="1:7" ht="12.75" customHeight="1">
      <c r="A12" s="255"/>
      <c r="B12" s="257"/>
      <c r="C12" s="257"/>
      <c r="D12" s="257"/>
      <c r="E12" s="258"/>
      <c r="F12" s="254"/>
      <c r="G12" s="254"/>
    </row>
    <row r="13" spans="1:7" ht="12.75" customHeight="1">
      <c r="A13" s="255"/>
      <c r="B13" s="257"/>
      <c r="C13" s="257"/>
      <c r="D13" s="257"/>
      <c r="E13" s="258"/>
      <c r="F13" s="254"/>
      <c r="G13" s="254"/>
    </row>
    <row r="14" spans="1:7" ht="12.75" customHeight="1">
      <c r="A14" s="255"/>
      <c r="B14" s="257"/>
      <c r="C14" s="257"/>
      <c r="D14" s="257"/>
      <c r="E14" s="258"/>
      <c r="F14" s="254"/>
      <c r="G14" s="254"/>
    </row>
    <row r="15" spans="1:7" ht="5.25" customHeight="1">
      <c r="A15" s="255"/>
      <c r="B15" s="257"/>
      <c r="C15" s="257"/>
      <c r="D15" s="257"/>
      <c r="E15" s="258"/>
      <c r="F15" s="254"/>
      <c r="G15" s="254"/>
    </row>
    <row r="16" spans="1:7" ht="12.75" customHeight="1" hidden="1">
      <c r="A16" s="255"/>
      <c r="B16" s="257"/>
      <c r="C16" s="257"/>
      <c r="D16" s="257"/>
      <c r="E16" s="258"/>
      <c r="F16" s="254"/>
      <c r="G16" s="254"/>
    </row>
    <row r="17" spans="1:7" ht="12.75" customHeight="1" hidden="1">
      <c r="A17" s="255"/>
      <c r="B17" s="257"/>
      <c r="C17" s="257"/>
      <c r="D17" s="257"/>
      <c r="E17" s="258"/>
      <c r="F17" s="254"/>
      <c r="G17" s="254"/>
    </row>
    <row r="18" spans="1:7" ht="12.75" customHeight="1" hidden="1">
      <c r="A18" s="255"/>
      <c r="B18" s="257"/>
      <c r="C18" s="257"/>
      <c r="D18" s="257"/>
      <c r="E18" s="258"/>
      <c r="F18" s="254"/>
      <c r="G18" s="254"/>
    </row>
    <row r="19" spans="1:7" ht="33">
      <c r="A19" s="182" t="s">
        <v>152</v>
      </c>
      <c r="B19" s="56"/>
      <c r="C19" s="56"/>
      <c r="D19" s="56"/>
      <c r="E19" s="183" t="s">
        <v>153</v>
      </c>
      <c r="F19" s="185">
        <f>F20</f>
        <v>724.1</v>
      </c>
      <c r="G19" s="185">
        <f>G20</f>
        <v>724.1</v>
      </c>
    </row>
    <row r="20" spans="1:7" ht="15.75">
      <c r="A20" s="57"/>
      <c r="B20" s="58" t="s">
        <v>329</v>
      </c>
      <c r="C20" s="58"/>
      <c r="D20" s="58"/>
      <c r="E20" s="46" t="s">
        <v>229</v>
      </c>
      <c r="F20" s="52">
        <f>F21+F27</f>
        <v>724.1</v>
      </c>
      <c r="G20" s="52">
        <f>G21+G27</f>
        <v>724.1</v>
      </c>
    </row>
    <row r="21" spans="1:7" ht="42.75" customHeight="1">
      <c r="A21" s="59"/>
      <c r="B21" s="60" t="s">
        <v>330</v>
      </c>
      <c r="C21" s="60"/>
      <c r="D21" s="60"/>
      <c r="E21" s="35" t="s">
        <v>295</v>
      </c>
      <c r="F21" s="36">
        <f aca="true" t="shared" si="0" ref="F21:G23">F22</f>
        <v>724.1</v>
      </c>
      <c r="G21" s="36">
        <f t="shared" si="0"/>
        <v>724.1</v>
      </c>
    </row>
    <row r="22" spans="1:7" ht="42.75" customHeight="1">
      <c r="A22" s="59"/>
      <c r="B22" s="45"/>
      <c r="C22" s="45" t="s">
        <v>148</v>
      </c>
      <c r="D22" s="45"/>
      <c r="E22" s="37" t="s">
        <v>235</v>
      </c>
      <c r="F22" s="38">
        <f t="shared" si="0"/>
        <v>724.1</v>
      </c>
      <c r="G22" s="38">
        <f t="shared" si="0"/>
        <v>724.1</v>
      </c>
    </row>
    <row r="23" spans="1:7" ht="42.75" customHeight="1">
      <c r="A23" s="59"/>
      <c r="B23" s="45"/>
      <c r="C23" s="45" t="s">
        <v>131</v>
      </c>
      <c r="D23" s="45"/>
      <c r="E23" s="37" t="s">
        <v>389</v>
      </c>
      <c r="F23" s="38">
        <f t="shared" si="0"/>
        <v>724.1</v>
      </c>
      <c r="G23" s="38">
        <f t="shared" si="0"/>
        <v>724.1</v>
      </c>
    </row>
    <row r="24" spans="1:7" ht="42.75" customHeight="1">
      <c r="A24" s="59"/>
      <c r="B24" s="45"/>
      <c r="C24" s="45" t="s">
        <v>132</v>
      </c>
      <c r="D24" s="45"/>
      <c r="E24" s="37" t="s">
        <v>258</v>
      </c>
      <c r="F24" s="38">
        <f>F25</f>
        <v>724.1</v>
      </c>
      <c r="G24" s="38">
        <f>G25</f>
        <v>724.1</v>
      </c>
    </row>
    <row r="25" spans="1:7" ht="42.75" customHeight="1">
      <c r="A25" s="59"/>
      <c r="B25" s="45"/>
      <c r="C25" s="45"/>
      <c r="D25" s="45">
        <v>100</v>
      </c>
      <c r="E25" s="37" t="s">
        <v>230</v>
      </c>
      <c r="F25" s="38">
        <f>F26</f>
        <v>724.1</v>
      </c>
      <c r="G25" s="38">
        <f>G26</f>
        <v>724.1</v>
      </c>
    </row>
    <row r="26" spans="1:7" ht="42.75" customHeight="1">
      <c r="A26" s="59"/>
      <c r="B26" s="45"/>
      <c r="C26" s="45"/>
      <c r="D26" s="45">
        <v>120</v>
      </c>
      <c r="E26" s="37" t="s">
        <v>240</v>
      </c>
      <c r="F26" s="38">
        <v>724.1</v>
      </c>
      <c r="G26" s="38">
        <v>724.1</v>
      </c>
    </row>
    <row r="27" spans="1:7" ht="42.75" customHeight="1">
      <c r="A27" s="59"/>
      <c r="B27" s="60" t="s">
        <v>331</v>
      </c>
      <c r="C27" s="60"/>
      <c r="D27" s="60"/>
      <c r="E27" s="35" t="s">
        <v>296</v>
      </c>
      <c r="F27" s="36">
        <f aca="true" t="shared" si="1" ref="F27:G30">F28</f>
        <v>0</v>
      </c>
      <c r="G27" s="36">
        <f t="shared" si="1"/>
        <v>0</v>
      </c>
    </row>
    <row r="28" spans="1:7" ht="42.75" customHeight="1">
      <c r="A28" s="59"/>
      <c r="B28" s="60"/>
      <c r="C28" s="45" t="s">
        <v>138</v>
      </c>
      <c r="D28" s="45"/>
      <c r="E28" s="75" t="s">
        <v>388</v>
      </c>
      <c r="F28" s="38">
        <f t="shared" si="1"/>
        <v>0</v>
      </c>
      <c r="G28" s="38">
        <f t="shared" si="1"/>
        <v>0</v>
      </c>
    </row>
    <row r="29" spans="1:7" ht="56.25" customHeight="1">
      <c r="A29" s="59"/>
      <c r="B29" s="60"/>
      <c r="C29" s="45" t="s">
        <v>140</v>
      </c>
      <c r="D29" s="45"/>
      <c r="E29" s="75" t="s">
        <v>8</v>
      </c>
      <c r="F29" s="38">
        <f t="shared" si="1"/>
        <v>0</v>
      </c>
      <c r="G29" s="38">
        <f t="shared" si="1"/>
        <v>0</v>
      </c>
    </row>
    <row r="30" spans="1:7" ht="32.25" customHeight="1">
      <c r="A30" s="59"/>
      <c r="B30" s="60"/>
      <c r="C30" s="45"/>
      <c r="D30" s="45">
        <v>500</v>
      </c>
      <c r="E30" s="37" t="s">
        <v>267</v>
      </c>
      <c r="F30" s="38">
        <f t="shared" si="1"/>
        <v>0</v>
      </c>
      <c r="G30" s="38">
        <f t="shared" si="1"/>
        <v>0</v>
      </c>
    </row>
    <row r="31" spans="1:7" ht="19.5" customHeight="1">
      <c r="A31" s="59"/>
      <c r="B31" s="60"/>
      <c r="C31" s="45"/>
      <c r="D31" s="45">
        <v>540</v>
      </c>
      <c r="E31" s="37" t="s">
        <v>268</v>
      </c>
      <c r="F31" s="38">
        <v>0</v>
      </c>
      <c r="G31" s="38">
        <v>0</v>
      </c>
    </row>
    <row r="32" spans="1:7" ht="42.75" customHeight="1">
      <c r="A32" s="182" t="s">
        <v>154</v>
      </c>
      <c r="B32" s="63"/>
      <c r="C32" s="64"/>
      <c r="D32" s="63"/>
      <c r="E32" s="183" t="s">
        <v>155</v>
      </c>
      <c r="F32" s="184">
        <f>F33+F89+F98+F111+F122+F148+F159</f>
        <v>5242.4</v>
      </c>
      <c r="G32" s="184">
        <f>G33+G89+G98+G111+G122+G148+G159</f>
        <v>5110.400000000001</v>
      </c>
    </row>
    <row r="33" spans="1:7" ht="42.75" customHeight="1">
      <c r="A33" s="57"/>
      <c r="B33" s="58" t="s">
        <v>329</v>
      </c>
      <c r="C33" s="58"/>
      <c r="D33" s="58"/>
      <c r="E33" s="46" t="s">
        <v>229</v>
      </c>
      <c r="F33" s="52">
        <f>F34+F57+F62</f>
        <v>2081.3</v>
      </c>
      <c r="G33" s="52">
        <f>G34+G57+G62</f>
        <v>2081.3</v>
      </c>
    </row>
    <row r="34" spans="1:7" ht="42.75" customHeight="1">
      <c r="A34" s="61"/>
      <c r="B34" s="60" t="s">
        <v>332</v>
      </c>
      <c r="C34" s="60"/>
      <c r="D34" s="60"/>
      <c r="E34" s="35" t="s">
        <v>297</v>
      </c>
      <c r="F34" s="40">
        <f>F40+F35</f>
        <v>1981.3</v>
      </c>
      <c r="G34" s="40">
        <f>G40+G35</f>
        <v>1981.3</v>
      </c>
    </row>
    <row r="35" spans="1:7" ht="42.75" customHeight="1">
      <c r="A35" s="61"/>
      <c r="B35" s="60"/>
      <c r="C35" s="67" t="s">
        <v>124</v>
      </c>
      <c r="D35" s="67"/>
      <c r="E35" s="37" t="s">
        <v>156</v>
      </c>
      <c r="F35" s="39">
        <f>F37</f>
        <v>0</v>
      </c>
      <c r="G35" s="39">
        <f>G36</f>
        <v>0</v>
      </c>
    </row>
    <row r="36" spans="1:7" ht="42.75" customHeight="1">
      <c r="A36" s="61"/>
      <c r="B36" s="60"/>
      <c r="C36" s="67" t="s">
        <v>10</v>
      </c>
      <c r="D36" s="67"/>
      <c r="E36" s="202" t="s">
        <v>125</v>
      </c>
      <c r="F36" s="39">
        <f>F37</f>
        <v>0</v>
      </c>
      <c r="G36" s="72">
        <f>G37</f>
        <v>0</v>
      </c>
    </row>
    <row r="37" spans="1:7" ht="49.5" customHeight="1">
      <c r="A37" s="61"/>
      <c r="B37" s="60"/>
      <c r="C37" s="67" t="s">
        <v>13</v>
      </c>
      <c r="D37" s="67"/>
      <c r="E37" s="42" t="s">
        <v>212</v>
      </c>
      <c r="F37" s="72">
        <f>F38</f>
        <v>0</v>
      </c>
      <c r="G37" s="38">
        <f>G38</f>
        <v>0</v>
      </c>
    </row>
    <row r="38" spans="1:7" ht="24" customHeight="1">
      <c r="A38" s="61"/>
      <c r="B38" s="60"/>
      <c r="C38" s="45"/>
      <c r="D38" s="45">
        <v>500</v>
      </c>
      <c r="E38" s="42" t="s">
        <v>211</v>
      </c>
      <c r="F38" s="38">
        <f>F39</f>
        <v>0</v>
      </c>
      <c r="G38" s="38">
        <v>0</v>
      </c>
    </row>
    <row r="39" spans="1:7" ht="23.25" customHeight="1">
      <c r="A39" s="61"/>
      <c r="B39" s="60"/>
      <c r="C39" s="45"/>
      <c r="D39" s="45">
        <v>540</v>
      </c>
      <c r="E39" s="42" t="s">
        <v>268</v>
      </c>
      <c r="F39" s="38">
        <v>0</v>
      </c>
      <c r="G39" s="38">
        <v>0</v>
      </c>
    </row>
    <row r="40" spans="1:7" ht="42.75" customHeight="1">
      <c r="A40" s="59"/>
      <c r="B40" s="45"/>
      <c r="C40" s="45" t="s">
        <v>148</v>
      </c>
      <c r="D40" s="45"/>
      <c r="E40" s="37" t="s">
        <v>235</v>
      </c>
      <c r="F40" s="38">
        <f>F41+F49+F53</f>
        <v>1981.3</v>
      </c>
      <c r="G40" s="38">
        <f>G41+G49+G53</f>
        <v>1981.3</v>
      </c>
    </row>
    <row r="41" spans="1:7" ht="42.75" customHeight="1">
      <c r="A41" s="59"/>
      <c r="B41" s="45"/>
      <c r="C41" s="45" t="s">
        <v>131</v>
      </c>
      <c r="D41" s="45"/>
      <c r="E41" s="37" t="s">
        <v>389</v>
      </c>
      <c r="F41" s="38">
        <f>F42</f>
        <v>1980.7</v>
      </c>
      <c r="G41" s="39">
        <f>G42</f>
        <v>1980.7</v>
      </c>
    </row>
    <row r="42" spans="1:7" ht="42.75" customHeight="1">
      <c r="A42" s="59"/>
      <c r="B42" s="45"/>
      <c r="C42" s="45" t="s">
        <v>134</v>
      </c>
      <c r="D42" s="45"/>
      <c r="E42" s="37" t="s">
        <v>236</v>
      </c>
      <c r="F42" s="38">
        <f>F43+F45+F47</f>
        <v>1980.7</v>
      </c>
      <c r="G42" s="38">
        <f>G43+G45+G47</f>
        <v>1980.7</v>
      </c>
    </row>
    <row r="43" spans="1:7" ht="42.75" customHeight="1">
      <c r="A43" s="59"/>
      <c r="B43" s="45"/>
      <c r="C43" s="45"/>
      <c r="D43" s="45">
        <v>100</v>
      </c>
      <c r="E43" s="37" t="s">
        <v>230</v>
      </c>
      <c r="F43" s="38">
        <f>F44</f>
        <v>1800</v>
      </c>
      <c r="G43" s="38">
        <f>G44</f>
        <v>1800</v>
      </c>
    </row>
    <row r="44" spans="1:7" ht="42.75" customHeight="1">
      <c r="A44" s="59"/>
      <c r="B44" s="45"/>
      <c r="C44" s="45"/>
      <c r="D44" s="45">
        <v>120</v>
      </c>
      <c r="E44" s="37" t="s">
        <v>240</v>
      </c>
      <c r="F44" s="38">
        <v>1800</v>
      </c>
      <c r="G44" s="38">
        <v>1800</v>
      </c>
    </row>
    <row r="45" spans="1:7" ht="42.75" customHeight="1">
      <c r="A45" s="59"/>
      <c r="B45" s="45"/>
      <c r="C45" s="45"/>
      <c r="D45" s="45">
        <v>200</v>
      </c>
      <c r="E45" s="37" t="s">
        <v>241</v>
      </c>
      <c r="F45" s="38">
        <f>F46</f>
        <v>130.7</v>
      </c>
      <c r="G45" s="38">
        <f>G46</f>
        <v>130.7</v>
      </c>
    </row>
    <row r="46" spans="1:7" ht="42.75" customHeight="1">
      <c r="A46" s="59"/>
      <c r="B46" s="45"/>
      <c r="C46" s="45"/>
      <c r="D46" s="45">
        <v>240</v>
      </c>
      <c r="E46" s="37" t="s">
        <v>242</v>
      </c>
      <c r="F46" s="38">
        <v>130.7</v>
      </c>
      <c r="G46" s="38">
        <v>130.7</v>
      </c>
    </row>
    <row r="47" spans="1:7" ht="42.75" customHeight="1">
      <c r="A47" s="59"/>
      <c r="B47" s="45"/>
      <c r="C47" s="45"/>
      <c r="D47" s="45">
        <v>800</v>
      </c>
      <c r="E47" s="37" t="s">
        <v>206</v>
      </c>
      <c r="F47" s="38">
        <f>F48</f>
        <v>50</v>
      </c>
      <c r="G47" s="38">
        <f>G48</f>
        <v>50</v>
      </c>
    </row>
    <row r="48" spans="1:7" ht="42.75" customHeight="1">
      <c r="A48" s="59"/>
      <c r="B48" s="45"/>
      <c r="C48" s="45"/>
      <c r="D48" s="45">
        <v>850</v>
      </c>
      <c r="E48" s="37" t="s">
        <v>207</v>
      </c>
      <c r="F48" s="38">
        <v>50</v>
      </c>
      <c r="G48" s="38">
        <v>50</v>
      </c>
    </row>
    <row r="49" spans="1:7" ht="42.75" customHeight="1">
      <c r="A49" s="59"/>
      <c r="B49" s="45"/>
      <c r="C49" s="45" t="s">
        <v>135</v>
      </c>
      <c r="D49" s="45"/>
      <c r="E49" s="37" t="s">
        <v>387</v>
      </c>
      <c r="F49" s="38">
        <f aca="true" t="shared" si="2" ref="F49:G51">F50</f>
        <v>0.6</v>
      </c>
      <c r="G49" s="38">
        <f t="shared" si="2"/>
        <v>0.6</v>
      </c>
    </row>
    <row r="50" spans="1:7" ht="42.75" customHeight="1">
      <c r="A50" s="59"/>
      <c r="B50" s="45"/>
      <c r="C50" s="45" t="s">
        <v>136</v>
      </c>
      <c r="D50" s="45"/>
      <c r="E50" s="37" t="s">
        <v>237</v>
      </c>
      <c r="F50" s="38">
        <f t="shared" si="2"/>
        <v>0.6</v>
      </c>
      <c r="G50" s="38">
        <f t="shared" si="2"/>
        <v>0.6</v>
      </c>
    </row>
    <row r="51" spans="1:7" ht="42.75" customHeight="1">
      <c r="A51" s="59"/>
      <c r="B51" s="45"/>
      <c r="C51" s="45"/>
      <c r="D51" s="45">
        <v>200</v>
      </c>
      <c r="E51" s="37" t="s">
        <v>241</v>
      </c>
      <c r="F51" s="38">
        <f t="shared" si="2"/>
        <v>0.6</v>
      </c>
      <c r="G51" s="38">
        <f t="shared" si="2"/>
        <v>0.6</v>
      </c>
    </row>
    <row r="52" spans="1:7" ht="42.75" customHeight="1">
      <c r="A52" s="59"/>
      <c r="B52" s="45"/>
      <c r="C52" s="45"/>
      <c r="D52" s="45">
        <v>240</v>
      </c>
      <c r="E52" s="37" t="s">
        <v>242</v>
      </c>
      <c r="F52" s="38">
        <v>0.6</v>
      </c>
      <c r="G52" s="38">
        <v>0.6</v>
      </c>
    </row>
    <row r="53" spans="1:7" ht="42.75" customHeight="1">
      <c r="A53" s="59"/>
      <c r="B53" s="45"/>
      <c r="C53" s="45" t="s">
        <v>138</v>
      </c>
      <c r="D53" s="45"/>
      <c r="E53" s="37" t="s">
        <v>388</v>
      </c>
      <c r="F53" s="38">
        <f>F54</f>
        <v>0</v>
      </c>
      <c r="G53" s="38">
        <f>G54</f>
        <v>0</v>
      </c>
    </row>
    <row r="54" spans="1:7" ht="42.75" customHeight="1">
      <c r="A54" s="59"/>
      <c r="B54" s="45"/>
      <c r="C54" s="45" t="s">
        <v>141</v>
      </c>
      <c r="D54" s="45"/>
      <c r="E54" s="75" t="s">
        <v>176</v>
      </c>
      <c r="F54" s="38">
        <f>F55</f>
        <v>0</v>
      </c>
      <c r="G54" s="38">
        <f>G55</f>
        <v>0</v>
      </c>
    </row>
    <row r="55" spans="1:7" ht="42.75" customHeight="1">
      <c r="A55" s="59"/>
      <c r="B55" s="45"/>
      <c r="C55" s="62"/>
      <c r="D55" s="45">
        <v>500</v>
      </c>
      <c r="E55" s="37" t="s">
        <v>267</v>
      </c>
      <c r="F55" s="39">
        <f>F56</f>
        <v>0</v>
      </c>
      <c r="G55" s="38">
        <v>0</v>
      </c>
    </row>
    <row r="56" spans="1:7" ht="42.75" customHeight="1">
      <c r="A56" s="59"/>
      <c r="B56" s="45"/>
      <c r="C56" s="62"/>
      <c r="D56" s="45">
        <v>540</v>
      </c>
      <c r="E56" s="37" t="s">
        <v>268</v>
      </c>
      <c r="F56" s="38">
        <v>0</v>
      </c>
      <c r="G56" s="38">
        <v>0</v>
      </c>
    </row>
    <row r="57" spans="1:7" ht="42.75" customHeight="1">
      <c r="A57" s="59"/>
      <c r="B57" s="60" t="s">
        <v>347</v>
      </c>
      <c r="C57" s="60"/>
      <c r="D57" s="60"/>
      <c r="E57" s="35" t="s">
        <v>260</v>
      </c>
      <c r="F57" s="36">
        <f aca="true" t="shared" si="3" ref="F57:G60">F58</f>
        <v>50</v>
      </c>
      <c r="G57" s="36">
        <f t="shared" si="3"/>
        <v>50</v>
      </c>
    </row>
    <row r="58" spans="1:7" ht="42.75" customHeight="1">
      <c r="A58" s="59"/>
      <c r="B58" s="45"/>
      <c r="C58" s="45" t="s">
        <v>138</v>
      </c>
      <c r="D58" s="45"/>
      <c r="E58" s="37" t="s">
        <v>388</v>
      </c>
      <c r="F58" s="38">
        <f t="shared" si="3"/>
        <v>50</v>
      </c>
      <c r="G58" s="38">
        <f t="shared" si="3"/>
        <v>50</v>
      </c>
    </row>
    <row r="59" spans="1:7" ht="42.75" customHeight="1">
      <c r="A59" s="59"/>
      <c r="B59" s="45"/>
      <c r="C59" s="45" t="s">
        <v>139</v>
      </c>
      <c r="D59" s="45"/>
      <c r="E59" s="37" t="s">
        <v>234</v>
      </c>
      <c r="F59" s="39">
        <f t="shared" si="3"/>
        <v>50</v>
      </c>
      <c r="G59" s="39">
        <f t="shared" si="3"/>
        <v>50</v>
      </c>
    </row>
    <row r="60" spans="1:7" ht="42.75" customHeight="1">
      <c r="A60" s="59"/>
      <c r="B60" s="45"/>
      <c r="C60" s="45"/>
      <c r="D60" s="45">
        <v>800</v>
      </c>
      <c r="E60" s="37" t="s">
        <v>206</v>
      </c>
      <c r="F60" s="39">
        <f t="shared" si="3"/>
        <v>50</v>
      </c>
      <c r="G60" s="39">
        <f t="shared" si="3"/>
        <v>50</v>
      </c>
    </row>
    <row r="61" spans="1:7" ht="42.75" customHeight="1">
      <c r="A61" s="59"/>
      <c r="B61" s="45"/>
      <c r="C61" s="45"/>
      <c r="D61" s="45">
        <v>870</v>
      </c>
      <c r="E61" s="37" t="s">
        <v>208</v>
      </c>
      <c r="F61" s="38">
        <v>50</v>
      </c>
      <c r="G61" s="38">
        <f>G62</f>
        <v>50</v>
      </c>
    </row>
    <row r="62" spans="1:7" ht="42.75" customHeight="1">
      <c r="A62" s="59"/>
      <c r="B62" s="60" t="s">
        <v>333</v>
      </c>
      <c r="C62" s="60"/>
      <c r="D62" s="60"/>
      <c r="E62" s="35" t="s">
        <v>261</v>
      </c>
      <c r="F62" s="36">
        <f>F63+F75</f>
        <v>50</v>
      </c>
      <c r="G62" s="36">
        <f>G63+G75</f>
        <v>50</v>
      </c>
    </row>
    <row r="63" spans="1:7" ht="42.75" customHeight="1">
      <c r="A63" s="59"/>
      <c r="B63" s="45"/>
      <c r="C63" s="41" t="s">
        <v>117</v>
      </c>
      <c r="D63" s="45"/>
      <c r="E63" s="37" t="s">
        <v>504</v>
      </c>
      <c r="F63" s="39">
        <f>F65</f>
        <v>20</v>
      </c>
      <c r="G63" s="39">
        <f>G65</f>
        <v>20</v>
      </c>
    </row>
    <row r="64" spans="1:7" ht="42.75" customHeight="1">
      <c r="A64" s="59"/>
      <c r="B64" s="45"/>
      <c r="C64" s="41" t="s">
        <v>3</v>
      </c>
      <c r="D64" s="45"/>
      <c r="E64" s="37" t="s">
        <v>6</v>
      </c>
      <c r="F64" s="39"/>
      <c r="G64" s="39"/>
    </row>
    <row r="65" spans="1:7" ht="42.75" customHeight="1">
      <c r="A65" s="59"/>
      <c r="B65" s="45"/>
      <c r="C65" s="41" t="s">
        <v>118</v>
      </c>
      <c r="D65" s="45"/>
      <c r="E65" s="202" t="s">
        <v>119</v>
      </c>
      <c r="F65" s="39">
        <f>F66+F69+F72</f>
        <v>20</v>
      </c>
      <c r="G65" s="39">
        <f>G66+G69+G72</f>
        <v>20</v>
      </c>
    </row>
    <row r="66" spans="1:7" ht="42.75" customHeight="1">
      <c r="A66" s="157"/>
      <c r="B66" s="45"/>
      <c r="C66" s="45" t="s">
        <v>120</v>
      </c>
      <c r="D66" s="45"/>
      <c r="E66" s="17" t="s">
        <v>5</v>
      </c>
      <c r="F66" s="39">
        <f>F67</f>
        <v>0</v>
      </c>
      <c r="G66" s="39">
        <f>G67</f>
        <v>0</v>
      </c>
    </row>
    <row r="67" spans="1:7" ht="42.75" customHeight="1">
      <c r="A67" s="157"/>
      <c r="B67" s="45"/>
      <c r="C67" s="45"/>
      <c r="D67" s="45" t="s">
        <v>213</v>
      </c>
      <c r="E67" s="17" t="s">
        <v>241</v>
      </c>
      <c r="F67" s="39">
        <f>F68</f>
        <v>0</v>
      </c>
      <c r="G67" s="38">
        <f>G68</f>
        <v>0</v>
      </c>
    </row>
    <row r="68" spans="1:7" ht="42.75" customHeight="1">
      <c r="A68" s="157"/>
      <c r="B68" s="45"/>
      <c r="C68" s="45"/>
      <c r="D68" s="45" t="s">
        <v>214</v>
      </c>
      <c r="E68" s="37" t="s">
        <v>242</v>
      </c>
      <c r="F68" s="39">
        <v>0</v>
      </c>
      <c r="G68" s="38">
        <f>G69</f>
        <v>0</v>
      </c>
    </row>
    <row r="69" spans="1:7" ht="42.75" customHeight="1">
      <c r="A69" s="157"/>
      <c r="B69" s="45"/>
      <c r="C69" s="45" t="s">
        <v>121</v>
      </c>
      <c r="D69" s="45"/>
      <c r="E69" s="17" t="s">
        <v>4</v>
      </c>
      <c r="F69" s="38">
        <f>F70</f>
        <v>0</v>
      </c>
      <c r="G69" s="38">
        <f>G70</f>
        <v>0</v>
      </c>
    </row>
    <row r="70" spans="1:7" ht="42.75" customHeight="1">
      <c r="A70" s="157"/>
      <c r="B70" s="45"/>
      <c r="C70" s="45"/>
      <c r="D70" s="45" t="s">
        <v>213</v>
      </c>
      <c r="E70" s="17" t="s">
        <v>241</v>
      </c>
      <c r="F70" s="38">
        <f>F71</f>
        <v>0</v>
      </c>
      <c r="G70" s="38">
        <f>G71</f>
        <v>0</v>
      </c>
    </row>
    <row r="71" spans="1:7" ht="42.75" customHeight="1">
      <c r="A71" s="157"/>
      <c r="B71" s="45"/>
      <c r="C71" s="45"/>
      <c r="D71" s="45" t="s">
        <v>214</v>
      </c>
      <c r="E71" s="37" t="s">
        <v>242</v>
      </c>
      <c r="F71" s="38">
        <v>0</v>
      </c>
      <c r="G71" s="39">
        <v>0</v>
      </c>
    </row>
    <row r="72" spans="1:7" ht="42.75" customHeight="1">
      <c r="A72" s="157"/>
      <c r="B72" s="45"/>
      <c r="C72" s="45" t="s">
        <v>123</v>
      </c>
      <c r="D72" s="45"/>
      <c r="E72" s="17" t="s">
        <v>209</v>
      </c>
      <c r="F72" s="38">
        <f>F73</f>
        <v>20</v>
      </c>
      <c r="G72" s="39">
        <f>G73</f>
        <v>20</v>
      </c>
    </row>
    <row r="73" spans="1:7" ht="42.75" customHeight="1">
      <c r="A73" s="157"/>
      <c r="B73" s="45"/>
      <c r="C73" s="45"/>
      <c r="D73" s="45">
        <v>800</v>
      </c>
      <c r="E73" s="37" t="s">
        <v>206</v>
      </c>
      <c r="F73" s="38">
        <f>F74</f>
        <v>20</v>
      </c>
      <c r="G73" s="39">
        <f>G74</f>
        <v>20</v>
      </c>
    </row>
    <row r="74" spans="1:7" ht="42.75" customHeight="1">
      <c r="A74" s="157"/>
      <c r="B74" s="45"/>
      <c r="C74" s="41"/>
      <c r="D74" s="45">
        <v>850</v>
      </c>
      <c r="E74" s="37" t="s">
        <v>207</v>
      </c>
      <c r="F74" s="38">
        <v>20</v>
      </c>
      <c r="G74" s="38">
        <v>20</v>
      </c>
    </row>
    <row r="75" spans="1:7" ht="42.75" customHeight="1">
      <c r="A75" s="157"/>
      <c r="B75" s="45"/>
      <c r="C75" s="41" t="s">
        <v>128</v>
      </c>
      <c r="D75" s="45"/>
      <c r="E75" s="37" t="s">
        <v>505</v>
      </c>
      <c r="F75" s="38">
        <f>F77+F80+F83+F86</f>
        <v>30</v>
      </c>
      <c r="G75" s="38">
        <f>G76</f>
        <v>30</v>
      </c>
    </row>
    <row r="76" spans="1:7" ht="84" customHeight="1">
      <c r="A76" s="157"/>
      <c r="B76" s="45"/>
      <c r="C76" s="41" t="s">
        <v>14</v>
      </c>
      <c r="D76" s="45"/>
      <c r="E76" s="202" t="s">
        <v>129</v>
      </c>
      <c r="F76" s="38">
        <f>F77+F80+F83+F86</f>
        <v>30</v>
      </c>
      <c r="G76" s="38">
        <f>G77+G80+G83+G86</f>
        <v>30</v>
      </c>
    </row>
    <row r="77" spans="1:7" ht="42.75" customHeight="1">
      <c r="A77" s="157"/>
      <c r="B77" s="45"/>
      <c r="C77" s="45" t="s">
        <v>15</v>
      </c>
      <c r="D77" s="45"/>
      <c r="E77" s="17" t="s">
        <v>232</v>
      </c>
      <c r="F77" s="50">
        <f>F78</f>
        <v>0</v>
      </c>
      <c r="G77" s="38">
        <v>0</v>
      </c>
    </row>
    <row r="78" spans="1:7" ht="42.75" customHeight="1">
      <c r="A78" s="157"/>
      <c r="B78" s="45"/>
      <c r="C78" s="45"/>
      <c r="D78" s="45" t="s">
        <v>213</v>
      </c>
      <c r="E78" s="17" t="s">
        <v>241</v>
      </c>
      <c r="F78" s="50">
        <f>F79</f>
        <v>0</v>
      </c>
      <c r="G78" s="39">
        <f>G79</f>
        <v>0</v>
      </c>
    </row>
    <row r="79" spans="1:7" ht="42.75" customHeight="1">
      <c r="A79" s="157"/>
      <c r="B79" s="45"/>
      <c r="C79" s="45"/>
      <c r="D79" s="45" t="s">
        <v>214</v>
      </c>
      <c r="E79" s="37" t="s">
        <v>242</v>
      </c>
      <c r="F79" s="50">
        <v>0</v>
      </c>
      <c r="G79" s="39">
        <v>0</v>
      </c>
    </row>
    <row r="80" spans="1:7" ht="42.75" customHeight="1">
      <c r="A80" s="157"/>
      <c r="B80" s="45"/>
      <c r="C80" s="45" t="s">
        <v>16</v>
      </c>
      <c r="D80" s="45"/>
      <c r="E80" s="17" t="s">
        <v>233</v>
      </c>
      <c r="F80" s="50">
        <f>F81</f>
        <v>5</v>
      </c>
      <c r="G80" s="50">
        <f>G81</f>
        <v>5</v>
      </c>
    </row>
    <row r="81" spans="1:7" ht="42.75" customHeight="1">
      <c r="A81" s="157"/>
      <c r="B81" s="45"/>
      <c r="C81" s="45"/>
      <c r="D81" s="45" t="s">
        <v>213</v>
      </c>
      <c r="E81" s="17" t="s">
        <v>241</v>
      </c>
      <c r="F81" s="50">
        <f>F82</f>
        <v>5</v>
      </c>
      <c r="G81" s="38">
        <f>G82</f>
        <v>5</v>
      </c>
    </row>
    <row r="82" spans="1:7" ht="42.75" customHeight="1">
      <c r="A82" s="157"/>
      <c r="B82" s="45"/>
      <c r="C82" s="45"/>
      <c r="D82" s="45" t="s">
        <v>214</v>
      </c>
      <c r="E82" s="37" t="s">
        <v>242</v>
      </c>
      <c r="F82" s="50">
        <v>5</v>
      </c>
      <c r="G82" s="38">
        <f>G83</f>
        <v>5</v>
      </c>
    </row>
    <row r="83" spans="1:7" ht="42.75" customHeight="1">
      <c r="A83" s="59"/>
      <c r="B83" s="65"/>
      <c r="C83" s="45" t="s">
        <v>17</v>
      </c>
      <c r="D83" s="45"/>
      <c r="E83" s="17" t="s">
        <v>239</v>
      </c>
      <c r="F83" s="50">
        <f>F84</f>
        <v>5</v>
      </c>
      <c r="G83" s="50">
        <f>G84</f>
        <v>5</v>
      </c>
    </row>
    <row r="84" spans="1:7" ht="42.75" customHeight="1">
      <c r="A84" s="59"/>
      <c r="B84" s="65"/>
      <c r="C84" s="45"/>
      <c r="D84" s="45" t="s">
        <v>213</v>
      </c>
      <c r="E84" s="17" t="s">
        <v>241</v>
      </c>
      <c r="F84" s="50">
        <f>F85</f>
        <v>5</v>
      </c>
      <c r="G84" s="50">
        <f>G85</f>
        <v>5</v>
      </c>
    </row>
    <row r="85" spans="1:7" ht="42.75" customHeight="1">
      <c r="A85" s="59"/>
      <c r="B85" s="65"/>
      <c r="C85" s="45"/>
      <c r="D85" s="45" t="s">
        <v>214</v>
      </c>
      <c r="E85" s="37" t="s">
        <v>242</v>
      </c>
      <c r="F85" s="50">
        <v>5</v>
      </c>
      <c r="G85" s="50">
        <v>5</v>
      </c>
    </row>
    <row r="86" spans="1:7" ht="42.75" customHeight="1">
      <c r="A86" s="59"/>
      <c r="B86" s="45"/>
      <c r="C86" s="45" t="s">
        <v>18</v>
      </c>
      <c r="D86" s="45"/>
      <c r="E86" s="37" t="s">
        <v>390</v>
      </c>
      <c r="F86" s="50">
        <f>F87</f>
        <v>20</v>
      </c>
      <c r="G86" s="50">
        <f>G87</f>
        <v>20</v>
      </c>
    </row>
    <row r="87" spans="1:7" ht="42.75" customHeight="1">
      <c r="A87" s="59"/>
      <c r="B87" s="45"/>
      <c r="C87" s="45"/>
      <c r="D87" s="45" t="s">
        <v>213</v>
      </c>
      <c r="E87" s="17" t="s">
        <v>241</v>
      </c>
      <c r="F87" s="50">
        <f>F88</f>
        <v>20</v>
      </c>
      <c r="G87" s="50">
        <f>G88</f>
        <v>20</v>
      </c>
    </row>
    <row r="88" spans="1:7" ht="42.75" customHeight="1">
      <c r="A88" s="59"/>
      <c r="B88" s="45"/>
      <c r="C88" s="45"/>
      <c r="D88" s="45" t="s">
        <v>214</v>
      </c>
      <c r="E88" s="37" t="s">
        <v>242</v>
      </c>
      <c r="F88" s="50">
        <v>20</v>
      </c>
      <c r="G88" s="50">
        <v>20</v>
      </c>
    </row>
    <row r="89" spans="1:7" ht="42.75" customHeight="1">
      <c r="A89" s="68"/>
      <c r="B89" s="69" t="s">
        <v>334</v>
      </c>
      <c r="C89" s="69"/>
      <c r="D89" s="69"/>
      <c r="E89" s="76" t="s">
        <v>228</v>
      </c>
      <c r="F89" s="70">
        <f>F90</f>
        <v>0</v>
      </c>
      <c r="G89" s="151">
        <f>G90</f>
        <v>0</v>
      </c>
    </row>
    <row r="90" spans="1:7" ht="42.75" customHeight="1">
      <c r="A90" s="68"/>
      <c r="B90" s="69" t="s">
        <v>335</v>
      </c>
      <c r="C90" s="69"/>
      <c r="D90" s="69"/>
      <c r="E90" s="21" t="s">
        <v>262</v>
      </c>
      <c r="F90" s="70">
        <f>F91</f>
        <v>0</v>
      </c>
      <c r="G90" s="70">
        <f>G91</f>
        <v>0</v>
      </c>
    </row>
    <row r="91" spans="1:7" ht="42.75" customHeight="1">
      <c r="A91" s="68"/>
      <c r="B91" s="69"/>
      <c r="C91" s="45" t="s">
        <v>148</v>
      </c>
      <c r="D91" s="47"/>
      <c r="E91" s="17" t="s">
        <v>235</v>
      </c>
      <c r="F91" s="72">
        <f>F93</f>
        <v>0</v>
      </c>
      <c r="G91" s="50">
        <f>G92</f>
        <v>0</v>
      </c>
    </row>
    <row r="92" spans="1:7" ht="42.75" customHeight="1">
      <c r="A92" s="68"/>
      <c r="B92" s="69"/>
      <c r="C92" s="47" t="s">
        <v>135</v>
      </c>
      <c r="D92" s="47"/>
      <c r="E92" s="17" t="s">
        <v>387</v>
      </c>
      <c r="F92" s="72">
        <f>F93</f>
        <v>0</v>
      </c>
      <c r="G92" s="50">
        <f>G93</f>
        <v>0</v>
      </c>
    </row>
    <row r="93" spans="1:7" ht="42.75" customHeight="1">
      <c r="A93" s="68"/>
      <c r="B93" s="71"/>
      <c r="C93" s="47" t="s">
        <v>137</v>
      </c>
      <c r="D93" s="47"/>
      <c r="E93" s="17" t="s">
        <v>371</v>
      </c>
      <c r="F93" s="72">
        <f>F94+F96</f>
        <v>0</v>
      </c>
      <c r="G93" s="72">
        <f>G94+G96</f>
        <v>0</v>
      </c>
    </row>
    <row r="94" spans="1:7" ht="42.75" customHeight="1">
      <c r="A94" s="68"/>
      <c r="B94" s="71"/>
      <c r="C94" s="71"/>
      <c r="D94" s="67">
        <v>100</v>
      </c>
      <c r="E94" s="37" t="s">
        <v>230</v>
      </c>
      <c r="F94" s="72">
        <f>F95</f>
        <v>0</v>
      </c>
      <c r="G94" s="50">
        <f>G95</f>
        <v>0</v>
      </c>
    </row>
    <row r="95" spans="1:7" ht="42.75" customHeight="1">
      <c r="A95" s="59"/>
      <c r="B95" s="47"/>
      <c r="C95" s="47"/>
      <c r="D95" s="45">
        <v>120</v>
      </c>
      <c r="E95" s="37" t="s">
        <v>240</v>
      </c>
      <c r="F95" s="38">
        <v>0</v>
      </c>
      <c r="G95" s="50">
        <f>G96</f>
        <v>0</v>
      </c>
    </row>
    <row r="96" spans="1:7" ht="42.75" customHeight="1">
      <c r="A96" s="59"/>
      <c r="B96" s="47"/>
      <c r="C96" s="47"/>
      <c r="D96" s="45">
        <v>200</v>
      </c>
      <c r="E96" s="37" t="s">
        <v>241</v>
      </c>
      <c r="F96" s="39">
        <f>F97</f>
        <v>0</v>
      </c>
      <c r="G96" s="39">
        <f>G97</f>
        <v>0</v>
      </c>
    </row>
    <row r="97" spans="1:7" ht="42.75" customHeight="1">
      <c r="A97" s="68"/>
      <c r="B97" s="71"/>
      <c r="C97" s="71"/>
      <c r="D97" s="67">
        <v>240</v>
      </c>
      <c r="E97" s="37" t="s">
        <v>242</v>
      </c>
      <c r="F97" s="72">
        <v>0</v>
      </c>
      <c r="G97" s="72">
        <v>0</v>
      </c>
    </row>
    <row r="98" spans="1:7" ht="42.75" customHeight="1">
      <c r="A98" s="68"/>
      <c r="B98" s="66" t="s">
        <v>336</v>
      </c>
      <c r="C98" s="66"/>
      <c r="D98" s="66"/>
      <c r="E98" s="78" t="s">
        <v>227</v>
      </c>
      <c r="F98" s="43">
        <f>F99+F105</f>
        <v>83.7</v>
      </c>
      <c r="G98" s="43">
        <f>G99+G105</f>
        <v>98</v>
      </c>
    </row>
    <row r="99" spans="1:7" ht="42.75" customHeight="1">
      <c r="A99" s="68"/>
      <c r="B99" s="66" t="s">
        <v>337</v>
      </c>
      <c r="C99" s="66"/>
      <c r="D99" s="66"/>
      <c r="E99" s="35" t="s">
        <v>210</v>
      </c>
      <c r="F99" s="72">
        <f>F100</f>
        <v>0</v>
      </c>
      <c r="G99" s="72">
        <f>G101</f>
        <v>0</v>
      </c>
    </row>
    <row r="100" spans="1:7" ht="42.75" customHeight="1">
      <c r="A100" s="159"/>
      <c r="B100" s="67"/>
      <c r="C100" s="67" t="s">
        <v>124</v>
      </c>
      <c r="D100" s="67"/>
      <c r="E100" s="37" t="s">
        <v>156</v>
      </c>
      <c r="F100" s="72">
        <f>F102</f>
        <v>0</v>
      </c>
      <c r="G100" s="72">
        <f>G101</f>
        <v>0</v>
      </c>
    </row>
    <row r="101" spans="1:7" ht="42.75" customHeight="1">
      <c r="A101" s="159"/>
      <c r="B101" s="67"/>
      <c r="C101" s="67" t="s">
        <v>10</v>
      </c>
      <c r="D101" s="67"/>
      <c r="E101" s="202" t="s">
        <v>125</v>
      </c>
      <c r="F101" s="72">
        <f>F102</f>
        <v>0</v>
      </c>
      <c r="G101" s="72">
        <f>G102+G104</f>
        <v>0</v>
      </c>
    </row>
    <row r="102" spans="1:7" ht="42.75" customHeight="1">
      <c r="A102" s="159"/>
      <c r="B102" s="67"/>
      <c r="C102" s="67" t="s">
        <v>12</v>
      </c>
      <c r="D102" s="67"/>
      <c r="E102" s="37" t="s">
        <v>126</v>
      </c>
      <c r="F102" s="72">
        <f>F103</f>
        <v>0</v>
      </c>
      <c r="G102" s="72">
        <f>G103</f>
        <v>0</v>
      </c>
    </row>
    <row r="103" spans="1:7" ht="42.75" customHeight="1">
      <c r="A103" s="159"/>
      <c r="B103" s="67"/>
      <c r="C103" s="67"/>
      <c r="D103" s="45">
        <v>200</v>
      </c>
      <c r="E103" s="37" t="s">
        <v>241</v>
      </c>
      <c r="F103" s="72">
        <f>F104</f>
        <v>0</v>
      </c>
      <c r="G103" s="72">
        <f>G104</f>
        <v>0</v>
      </c>
    </row>
    <row r="104" spans="1:7" ht="42.75" customHeight="1">
      <c r="A104" s="159"/>
      <c r="B104" s="67"/>
      <c r="C104" s="67"/>
      <c r="D104" s="45">
        <v>240</v>
      </c>
      <c r="E104" s="37" t="s">
        <v>242</v>
      </c>
      <c r="F104" s="72">
        <v>0</v>
      </c>
      <c r="G104" s="39">
        <v>0</v>
      </c>
    </row>
    <row r="105" spans="1:7" ht="42.75" customHeight="1">
      <c r="A105" s="59"/>
      <c r="B105" s="60" t="s">
        <v>338</v>
      </c>
      <c r="C105" s="60"/>
      <c r="D105" s="60"/>
      <c r="E105" s="35" t="s">
        <v>263</v>
      </c>
      <c r="F105" s="40">
        <f>F106</f>
        <v>83.7</v>
      </c>
      <c r="G105" s="40">
        <f>G106</f>
        <v>98</v>
      </c>
    </row>
    <row r="106" spans="1:7" ht="55.5" customHeight="1">
      <c r="A106" s="59"/>
      <c r="B106" s="45"/>
      <c r="C106" s="67" t="s">
        <v>124</v>
      </c>
      <c r="D106" s="67"/>
      <c r="E106" s="37" t="s">
        <v>156</v>
      </c>
      <c r="F106" s="38">
        <f>F108</f>
        <v>83.7</v>
      </c>
      <c r="G106" s="38">
        <f>G108</f>
        <v>98</v>
      </c>
    </row>
    <row r="107" spans="1:7" ht="42.75" customHeight="1">
      <c r="A107" s="59"/>
      <c r="B107" s="45"/>
      <c r="C107" s="67" t="s">
        <v>10</v>
      </c>
      <c r="D107" s="67"/>
      <c r="E107" s="202" t="s">
        <v>125</v>
      </c>
      <c r="F107" s="38">
        <f aca="true" t="shared" si="4" ref="F107:G109">F108</f>
        <v>83.7</v>
      </c>
      <c r="G107" s="72">
        <f t="shared" si="4"/>
        <v>98</v>
      </c>
    </row>
    <row r="108" spans="1:7" ht="42.75" customHeight="1">
      <c r="A108" s="59"/>
      <c r="B108" s="45"/>
      <c r="C108" s="67" t="s">
        <v>11</v>
      </c>
      <c r="D108" s="67"/>
      <c r="E108" s="37" t="s">
        <v>149</v>
      </c>
      <c r="F108" s="38">
        <f t="shared" si="4"/>
        <v>83.7</v>
      </c>
      <c r="G108" s="38">
        <f t="shared" si="4"/>
        <v>98</v>
      </c>
    </row>
    <row r="109" spans="1:7" ht="42.75" customHeight="1">
      <c r="A109" s="59"/>
      <c r="B109" s="45"/>
      <c r="C109" s="67"/>
      <c r="D109" s="45">
        <v>200</v>
      </c>
      <c r="E109" s="37" t="s">
        <v>241</v>
      </c>
      <c r="F109" s="38">
        <f t="shared" si="4"/>
        <v>83.7</v>
      </c>
      <c r="G109" s="72">
        <f t="shared" si="4"/>
        <v>98</v>
      </c>
    </row>
    <row r="110" spans="1:7" ht="42.75" customHeight="1">
      <c r="A110" s="59"/>
      <c r="B110" s="45"/>
      <c r="C110" s="67"/>
      <c r="D110" s="45">
        <v>240</v>
      </c>
      <c r="E110" s="37" t="s">
        <v>242</v>
      </c>
      <c r="F110" s="39">
        <v>83.7</v>
      </c>
      <c r="G110" s="72">
        <v>98</v>
      </c>
    </row>
    <row r="111" spans="1:7" ht="32.25" customHeight="1">
      <c r="A111" s="68"/>
      <c r="B111" s="66" t="s">
        <v>339</v>
      </c>
      <c r="C111" s="66"/>
      <c r="D111" s="66"/>
      <c r="E111" s="78" t="s">
        <v>226</v>
      </c>
      <c r="F111" s="43">
        <f aca="true" t="shared" si="5" ref="F111:G114">F112</f>
        <v>852.7</v>
      </c>
      <c r="G111" s="43">
        <f t="shared" si="5"/>
        <v>713.8</v>
      </c>
    </row>
    <row r="112" spans="1:7" ht="42.75" customHeight="1">
      <c r="A112" s="68"/>
      <c r="B112" s="66" t="s">
        <v>340</v>
      </c>
      <c r="C112" s="66"/>
      <c r="D112" s="66"/>
      <c r="E112" s="76" t="s">
        <v>223</v>
      </c>
      <c r="F112" s="43">
        <f t="shared" si="5"/>
        <v>852.7</v>
      </c>
      <c r="G112" s="43">
        <f t="shared" si="5"/>
        <v>713.8</v>
      </c>
    </row>
    <row r="113" spans="1:7" ht="42.75" customHeight="1">
      <c r="A113" s="159"/>
      <c r="B113" s="67"/>
      <c r="C113" s="67" t="s">
        <v>90</v>
      </c>
      <c r="D113" s="67"/>
      <c r="E113" s="77" t="s">
        <v>384</v>
      </c>
      <c r="F113" s="44">
        <f t="shared" si="5"/>
        <v>852.7</v>
      </c>
      <c r="G113" s="72">
        <f t="shared" si="5"/>
        <v>713.8</v>
      </c>
    </row>
    <row r="114" spans="1:7" ht="42.75" customHeight="1">
      <c r="A114" s="159"/>
      <c r="B114" s="67"/>
      <c r="C114" s="67" t="s">
        <v>91</v>
      </c>
      <c r="D114" s="67"/>
      <c r="E114" s="168" t="s">
        <v>92</v>
      </c>
      <c r="F114" s="44">
        <f t="shared" si="5"/>
        <v>852.7</v>
      </c>
      <c r="G114" s="44">
        <f t="shared" si="5"/>
        <v>713.8</v>
      </c>
    </row>
    <row r="115" spans="1:7" ht="42.75" customHeight="1">
      <c r="A115" s="159"/>
      <c r="B115" s="67"/>
      <c r="C115" s="67" t="s">
        <v>93</v>
      </c>
      <c r="D115" s="45"/>
      <c r="E115" s="202" t="s">
        <v>94</v>
      </c>
      <c r="F115" s="44">
        <f>F116+F119</f>
        <v>852.7</v>
      </c>
      <c r="G115" s="44">
        <f>G116+G119</f>
        <v>713.8</v>
      </c>
    </row>
    <row r="116" spans="1:7" ht="42.75" customHeight="1">
      <c r="A116" s="159"/>
      <c r="B116" s="67"/>
      <c r="C116" s="45" t="s">
        <v>59</v>
      </c>
      <c r="D116" s="45"/>
      <c r="E116" s="37" t="s">
        <v>95</v>
      </c>
      <c r="F116" s="50">
        <f>F117</f>
        <v>341.5</v>
      </c>
      <c r="G116" s="38">
        <f>G117</f>
        <v>245.9</v>
      </c>
    </row>
    <row r="117" spans="1:7" ht="42.75" customHeight="1">
      <c r="A117" s="159"/>
      <c r="B117" s="67"/>
      <c r="C117" s="45"/>
      <c r="D117" s="45" t="s">
        <v>213</v>
      </c>
      <c r="E117" s="17" t="s">
        <v>241</v>
      </c>
      <c r="F117" s="50">
        <f>F118</f>
        <v>341.5</v>
      </c>
      <c r="G117" s="38">
        <f>G118</f>
        <v>245.9</v>
      </c>
    </row>
    <row r="118" spans="1:7" ht="42.75" customHeight="1">
      <c r="A118" s="159"/>
      <c r="B118" s="67"/>
      <c r="C118" s="45"/>
      <c r="D118" s="45">
        <v>240</v>
      </c>
      <c r="E118" s="37" t="s">
        <v>242</v>
      </c>
      <c r="F118" s="50">
        <v>341.5</v>
      </c>
      <c r="G118" s="38">
        <v>245.9</v>
      </c>
    </row>
    <row r="119" spans="1:7" ht="42.75" customHeight="1">
      <c r="A119" s="159"/>
      <c r="B119" s="67"/>
      <c r="C119" s="67" t="s">
        <v>60</v>
      </c>
      <c r="D119" s="45"/>
      <c r="E119" s="37" t="s">
        <v>96</v>
      </c>
      <c r="F119" s="50">
        <f>F120</f>
        <v>511.2</v>
      </c>
      <c r="G119" s="50">
        <f>G120</f>
        <v>467.9</v>
      </c>
    </row>
    <row r="120" spans="1:7" ht="42.75" customHeight="1">
      <c r="A120" s="159"/>
      <c r="B120" s="67"/>
      <c r="C120" s="45"/>
      <c r="D120" s="45" t="s">
        <v>213</v>
      </c>
      <c r="E120" s="17" t="s">
        <v>241</v>
      </c>
      <c r="F120" s="50">
        <f>F121</f>
        <v>511.2</v>
      </c>
      <c r="G120" s="44">
        <f>G121</f>
        <v>467.9</v>
      </c>
    </row>
    <row r="121" spans="1:7" ht="42.75" customHeight="1">
      <c r="A121" s="159"/>
      <c r="B121" s="67"/>
      <c r="C121" s="45"/>
      <c r="D121" s="45">
        <v>240</v>
      </c>
      <c r="E121" s="37" t="s">
        <v>242</v>
      </c>
      <c r="F121" s="50">
        <v>511.2</v>
      </c>
      <c r="G121" s="44">
        <v>467.9</v>
      </c>
    </row>
    <row r="122" spans="1:7" ht="42.75" customHeight="1">
      <c r="A122" s="68"/>
      <c r="B122" s="66" t="s">
        <v>341</v>
      </c>
      <c r="C122" s="66"/>
      <c r="D122" s="66"/>
      <c r="E122" s="78" t="s">
        <v>225</v>
      </c>
      <c r="F122" s="43">
        <f>F123+F130</f>
        <v>458.8</v>
      </c>
      <c r="G122" s="43">
        <f>G123+G130</f>
        <v>451.4</v>
      </c>
    </row>
    <row r="123" spans="1:7" ht="42.75" customHeight="1">
      <c r="A123" s="59"/>
      <c r="B123" s="60" t="s">
        <v>342</v>
      </c>
      <c r="C123" s="60"/>
      <c r="D123" s="60"/>
      <c r="E123" s="35" t="s">
        <v>264</v>
      </c>
      <c r="F123" s="36">
        <f>F124</f>
        <v>50</v>
      </c>
      <c r="G123" s="151">
        <f>G124</f>
        <v>60</v>
      </c>
    </row>
    <row r="124" spans="1:7" ht="42.75" customHeight="1">
      <c r="A124" s="59"/>
      <c r="B124" s="45"/>
      <c r="C124" s="67" t="s">
        <v>90</v>
      </c>
      <c r="D124" s="67"/>
      <c r="E124" s="77" t="s">
        <v>384</v>
      </c>
      <c r="F124" s="39">
        <f>F127</f>
        <v>50</v>
      </c>
      <c r="G124" s="50">
        <f>G125</f>
        <v>60</v>
      </c>
    </row>
    <row r="125" spans="1:7" ht="42.75" customHeight="1">
      <c r="A125" s="59"/>
      <c r="B125" s="45"/>
      <c r="C125" s="45" t="s">
        <v>97</v>
      </c>
      <c r="D125" s="45"/>
      <c r="E125" s="168" t="s">
        <v>98</v>
      </c>
      <c r="F125" s="39">
        <f>F126</f>
        <v>50</v>
      </c>
      <c r="G125" s="39">
        <f>G126</f>
        <v>60</v>
      </c>
    </row>
    <row r="126" spans="1:7" ht="42.75" customHeight="1">
      <c r="A126" s="59"/>
      <c r="B126" s="45"/>
      <c r="C126" s="67" t="s">
        <v>99</v>
      </c>
      <c r="D126" s="45"/>
      <c r="E126" s="202" t="s">
        <v>100</v>
      </c>
      <c r="F126" s="39">
        <f>F127</f>
        <v>50</v>
      </c>
      <c r="G126" s="39">
        <f>G127</f>
        <v>60</v>
      </c>
    </row>
    <row r="127" spans="1:7" ht="42.75" customHeight="1">
      <c r="A127" s="59"/>
      <c r="B127" s="45"/>
      <c r="C127" s="67" t="s">
        <v>101</v>
      </c>
      <c r="D127" s="45"/>
      <c r="E127" s="37" t="s">
        <v>102</v>
      </c>
      <c r="F127" s="38">
        <f>F128</f>
        <v>50</v>
      </c>
      <c r="G127" s="38">
        <f>G128</f>
        <v>60</v>
      </c>
    </row>
    <row r="128" spans="1:7" ht="42.75" customHeight="1">
      <c r="A128" s="59"/>
      <c r="B128" s="45"/>
      <c r="C128" s="45"/>
      <c r="D128" s="45" t="s">
        <v>213</v>
      </c>
      <c r="E128" s="17" t="s">
        <v>241</v>
      </c>
      <c r="F128" s="39">
        <f>F129</f>
        <v>50</v>
      </c>
      <c r="G128" s="39">
        <f>G129</f>
        <v>60</v>
      </c>
    </row>
    <row r="129" spans="1:7" ht="42.75" customHeight="1">
      <c r="A129" s="59"/>
      <c r="B129" s="45"/>
      <c r="C129" s="45"/>
      <c r="D129" s="45" t="s">
        <v>214</v>
      </c>
      <c r="E129" s="37" t="s">
        <v>242</v>
      </c>
      <c r="F129" s="38">
        <v>50</v>
      </c>
      <c r="G129" s="38">
        <v>60</v>
      </c>
    </row>
    <row r="130" spans="1:7" ht="42.75" customHeight="1">
      <c r="A130" s="59"/>
      <c r="B130" s="60" t="s">
        <v>343</v>
      </c>
      <c r="C130" s="60"/>
      <c r="D130" s="60"/>
      <c r="E130" s="35" t="s">
        <v>265</v>
      </c>
      <c r="F130" s="36">
        <f>F131</f>
        <v>408.8</v>
      </c>
      <c r="G130" s="36">
        <f>G131</f>
        <v>391.4</v>
      </c>
    </row>
    <row r="131" spans="1:7" ht="42.75" customHeight="1">
      <c r="A131" s="59"/>
      <c r="B131" s="45"/>
      <c r="C131" s="67" t="s">
        <v>90</v>
      </c>
      <c r="D131" s="67"/>
      <c r="E131" s="77" t="s">
        <v>384</v>
      </c>
      <c r="F131" s="44">
        <f>F132+F140</f>
        <v>408.8</v>
      </c>
      <c r="G131" s="44">
        <f>G132+G140</f>
        <v>391.4</v>
      </c>
    </row>
    <row r="132" spans="1:7" ht="42.75" customHeight="1">
      <c r="A132" s="59"/>
      <c r="B132" s="45"/>
      <c r="C132" s="45" t="s">
        <v>103</v>
      </c>
      <c r="D132" s="45"/>
      <c r="E132" s="17" t="s">
        <v>9</v>
      </c>
      <c r="F132" s="44">
        <f>F133</f>
        <v>70</v>
      </c>
      <c r="G132" s="44">
        <f>G133</f>
        <v>80</v>
      </c>
    </row>
    <row r="133" spans="1:7" ht="42.75" customHeight="1">
      <c r="A133" s="59"/>
      <c r="B133" s="45"/>
      <c r="C133" s="45" t="s">
        <v>104</v>
      </c>
      <c r="D133" s="45"/>
      <c r="E133" s="204" t="s">
        <v>58</v>
      </c>
      <c r="F133" s="44">
        <f>F134+F137</f>
        <v>70</v>
      </c>
      <c r="G133" s="44">
        <f>G134+G137</f>
        <v>80</v>
      </c>
    </row>
    <row r="134" spans="1:7" ht="42.75" customHeight="1">
      <c r="A134" s="59"/>
      <c r="B134" s="45"/>
      <c r="C134" s="67" t="s">
        <v>105</v>
      </c>
      <c r="D134" s="45"/>
      <c r="E134" s="37" t="s">
        <v>249</v>
      </c>
      <c r="F134" s="50">
        <f>F135</f>
        <v>50</v>
      </c>
      <c r="G134" s="50">
        <f>G135</f>
        <v>60</v>
      </c>
    </row>
    <row r="135" spans="1:7" ht="42.75" customHeight="1">
      <c r="A135" s="59"/>
      <c r="B135" s="45"/>
      <c r="C135" s="45"/>
      <c r="D135" s="45" t="s">
        <v>213</v>
      </c>
      <c r="E135" s="17" t="s">
        <v>241</v>
      </c>
      <c r="F135" s="50">
        <f>F136</f>
        <v>50</v>
      </c>
      <c r="G135" s="50">
        <f>G136</f>
        <v>60</v>
      </c>
    </row>
    <row r="136" spans="1:7" ht="42.75" customHeight="1">
      <c r="A136" s="59"/>
      <c r="B136" s="45"/>
      <c r="C136" s="45"/>
      <c r="D136" s="67">
        <v>240</v>
      </c>
      <c r="E136" s="37" t="s">
        <v>242</v>
      </c>
      <c r="F136" s="50">
        <v>50</v>
      </c>
      <c r="G136" s="50">
        <v>60</v>
      </c>
    </row>
    <row r="137" spans="1:7" ht="42.75" customHeight="1">
      <c r="A137" s="59"/>
      <c r="B137" s="45"/>
      <c r="C137" s="67" t="s">
        <v>106</v>
      </c>
      <c r="D137" s="45"/>
      <c r="E137" s="37" t="s">
        <v>107</v>
      </c>
      <c r="F137" s="50">
        <f>F138</f>
        <v>20</v>
      </c>
      <c r="G137" s="39">
        <f>G138</f>
        <v>20</v>
      </c>
    </row>
    <row r="138" spans="1:7" ht="42.75" customHeight="1">
      <c r="A138" s="68"/>
      <c r="B138" s="67"/>
      <c r="C138" s="45"/>
      <c r="D138" s="45" t="s">
        <v>213</v>
      </c>
      <c r="E138" s="17" t="s">
        <v>241</v>
      </c>
      <c r="F138" s="50">
        <f>F139</f>
        <v>20</v>
      </c>
      <c r="G138" s="38">
        <f>G139</f>
        <v>20</v>
      </c>
    </row>
    <row r="139" spans="1:7" ht="42.75" customHeight="1">
      <c r="A139" s="68"/>
      <c r="B139" s="67"/>
      <c r="C139" s="45"/>
      <c r="D139" s="67">
        <v>240</v>
      </c>
      <c r="E139" s="37" t="s">
        <v>242</v>
      </c>
      <c r="F139" s="50">
        <v>20</v>
      </c>
      <c r="G139" s="50">
        <v>20</v>
      </c>
    </row>
    <row r="140" spans="1:7" ht="42.75" customHeight="1">
      <c r="A140" s="68"/>
      <c r="B140" s="67"/>
      <c r="C140" s="45" t="s">
        <v>108</v>
      </c>
      <c r="D140" s="45"/>
      <c r="E140" s="17" t="s">
        <v>109</v>
      </c>
      <c r="F140" s="50">
        <f>F141</f>
        <v>338.8</v>
      </c>
      <c r="G140" s="50">
        <f>G141</f>
        <v>311.4</v>
      </c>
    </row>
    <row r="141" spans="1:7" ht="42.75" customHeight="1">
      <c r="A141" s="68"/>
      <c r="B141" s="67"/>
      <c r="C141" s="45" t="s">
        <v>110</v>
      </c>
      <c r="D141" s="45"/>
      <c r="E141" s="204" t="s">
        <v>111</v>
      </c>
      <c r="F141" s="50">
        <f>F142+F145</f>
        <v>338.8</v>
      </c>
      <c r="G141" s="50">
        <f>G142+G145</f>
        <v>311.4</v>
      </c>
    </row>
    <row r="142" spans="1:7" ht="42.75" customHeight="1">
      <c r="A142" s="68"/>
      <c r="B142" s="67"/>
      <c r="C142" s="67" t="s">
        <v>114</v>
      </c>
      <c r="D142" s="45"/>
      <c r="E142" s="37" t="s">
        <v>115</v>
      </c>
      <c r="F142" s="50">
        <f>F143</f>
        <v>10</v>
      </c>
      <c r="G142" s="44">
        <v>10</v>
      </c>
    </row>
    <row r="143" spans="1:7" ht="33.75" customHeight="1">
      <c r="A143" s="68"/>
      <c r="B143" s="67"/>
      <c r="C143" s="45"/>
      <c r="D143" s="45" t="s">
        <v>213</v>
      </c>
      <c r="E143" s="17" t="s">
        <v>241</v>
      </c>
      <c r="F143" s="50">
        <f>F144</f>
        <v>10</v>
      </c>
      <c r="G143" s="50">
        <f>G144</f>
        <v>10</v>
      </c>
    </row>
    <row r="144" spans="1:7" ht="42.75" customHeight="1">
      <c r="A144" s="68"/>
      <c r="B144" s="67"/>
      <c r="C144" s="45"/>
      <c r="D144" s="67">
        <v>240</v>
      </c>
      <c r="E144" s="37" t="s">
        <v>242</v>
      </c>
      <c r="F144" s="50">
        <v>10</v>
      </c>
      <c r="G144" s="50">
        <v>10</v>
      </c>
    </row>
    <row r="145" spans="1:7" ht="29.25" customHeight="1">
      <c r="A145" s="68"/>
      <c r="B145" s="67"/>
      <c r="C145" s="67" t="s">
        <v>116</v>
      </c>
      <c r="D145" s="45"/>
      <c r="E145" s="37" t="s">
        <v>314</v>
      </c>
      <c r="F145" s="50">
        <f>F146</f>
        <v>328.8</v>
      </c>
      <c r="G145" s="50">
        <f>G146</f>
        <v>301.4</v>
      </c>
    </row>
    <row r="146" spans="1:7" ht="42.75" customHeight="1">
      <c r="A146" s="68"/>
      <c r="B146" s="67"/>
      <c r="C146" s="45"/>
      <c r="D146" s="45" t="s">
        <v>213</v>
      </c>
      <c r="E146" s="17" t="s">
        <v>241</v>
      </c>
      <c r="F146" s="50">
        <f>F147</f>
        <v>328.8</v>
      </c>
      <c r="G146" s="50">
        <f>G147</f>
        <v>301.4</v>
      </c>
    </row>
    <row r="147" spans="1:7" ht="42.75" customHeight="1">
      <c r="A147" s="68"/>
      <c r="B147" s="67"/>
      <c r="C147" s="45"/>
      <c r="D147" s="67">
        <v>240</v>
      </c>
      <c r="E147" s="37" t="s">
        <v>242</v>
      </c>
      <c r="F147" s="50">
        <v>328.8</v>
      </c>
      <c r="G147" s="50">
        <v>301.4</v>
      </c>
    </row>
    <row r="148" spans="1:7" ht="31.5" customHeight="1">
      <c r="A148" s="68"/>
      <c r="B148" s="66" t="s">
        <v>344</v>
      </c>
      <c r="C148" s="66"/>
      <c r="D148" s="66"/>
      <c r="E148" s="78" t="s">
        <v>224</v>
      </c>
      <c r="F148" s="70">
        <f>F149</f>
        <v>1493.7</v>
      </c>
      <c r="G148" s="70">
        <f>G149</f>
        <v>1493.7</v>
      </c>
    </row>
    <row r="149" spans="1:7" ht="20.25" customHeight="1">
      <c r="A149" s="123"/>
      <c r="B149" s="66" t="s">
        <v>345</v>
      </c>
      <c r="C149" s="66"/>
      <c r="D149" s="66"/>
      <c r="E149" s="35" t="s">
        <v>266</v>
      </c>
      <c r="F149" s="43">
        <f>F150</f>
        <v>1493.7</v>
      </c>
      <c r="G149" s="36">
        <f>G150</f>
        <v>1493.7</v>
      </c>
    </row>
    <row r="150" spans="1:7" ht="42.75" customHeight="1">
      <c r="A150" s="123"/>
      <c r="B150" s="66"/>
      <c r="C150" s="67" t="s">
        <v>81</v>
      </c>
      <c r="D150" s="67"/>
      <c r="E150" s="160" t="s">
        <v>383</v>
      </c>
      <c r="F150" s="43">
        <f>F152+F156</f>
        <v>1493.7</v>
      </c>
      <c r="G150" s="43">
        <f>G152+G156</f>
        <v>1493.7</v>
      </c>
    </row>
    <row r="151" spans="1:7" ht="42.75" customHeight="1">
      <c r="A151" s="123"/>
      <c r="B151" s="66"/>
      <c r="C151" s="67" t="s">
        <v>82</v>
      </c>
      <c r="D151" s="67"/>
      <c r="E151" s="196" t="s">
        <v>83</v>
      </c>
      <c r="F151" s="44">
        <f aca="true" t="shared" si="6" ref="F151:G153">F152</f>
        <v>1200</v>
      </c>
      <c r="G151" s="44">
        <f t="shared" si="6"/>
        <v>1200</v>
      </c>
    </row>
    <row r="152" spans="1:7" ht="42.75" customHeight="1">
      <c r="A152" s="123"/>
      <c r="B152" s="66"/>
      <c r="C152" s="45" t="s">
        <v>61</v>
      </c>
      <c r="D152" s="45"/>
      <c r="E152" s="37" t="s">
        <v>379</v>
      </c>
      <c r="F152" s="50">
        <f t="shared" si="6"/>
        <v>1200</v>
      </c>
      <c r="G152" s="50">
        <f t="shared" si="6"/>
        <v>1200</v>
      </c>
    </row>
    <row r="153" spans="1:7" ht="42.75" customHeight="1">
      <c r="A153" s="123"/>
      <c r="B153" s="66"/>
      <c r="C153" s="45"/>
      <c r="D153" s="45" t="s">
        <v>431</v>
      </c>
      <c r="E153" s="37" t="s">
        <v>508</v>
      </c>
      <c r="F153" s="50">
        <f t="shared" si="6"/>
        <v>1200</v>
      </c>
      <c r="G153" s="50">
        <f t="shared" si="6"/>
        <v>1200</v>
      </c>
    </row>
    <row r="154" spans="1:7" ht="42.75" customHeight="1">
      <c r="A154" s="123"/>
      <c r="B154" s="66"/>
      <c r="C154" s="45"/>
      <c r="D154" s="67">
        <v>610</v>
      </c>
      <c r="E154" s="37" t="s">
        <v>509</v>
      </c>
      <c r="F154" s="50">
        <v>1200</v>
      </c>
      <c r="G154" s="50">
        <v>1200</v>
      </c>
    </row>
    <row r="155" spans="1:7" ht="42.75" customHeight="1">
      <c r="A155" s="123"/>
      <c r="B155" s="66"/>
      <c r="C155" s="45" t="s">
        <v>84</v>
      </c>
      <c r="D155" s="67"/>
      <c r="E155" s="202" t="s">
        <v>85</v>
      </c>
      <c r="F155" s="50">
        <f aca="true" t="shared" si="7" ref="F155:G157">F156</f>
        <v>293.7</v>
      </c>
      <c r="G155" s="50">
        <f t="shared" si="7"/>
        <v>293.7</v>
      </c>
    </row>
    <row r="156" spans="1:7" ht="42.75" customHeight="1">
      <c r="A156" s="123"/>
      <c r="B156" s="66"/>
      <c r="C156" s="45" t="s">
        <v>62</v>
      </c>
      <c r="D156" s="45"/>
      <c r="E156" s="37" t="s">
        <v>381</v>
      </c>
      <c r="F156" s="50">
        <f t="shared" si="7"/>
        <v>293.7</v>
      </c>
      <c r="G156" s="50">
        <f t="shared" si="7"/>
        <v>293.7</v>
      </c>
    </row>
    <row r="157" spans="1:7" ht="42.75" customHeight="1">
      <c r="A157" s="123"/>
      <c r="B157" s="66"/>
      <c r="C157" s="45"/>
      <c r="D157" s="45" t="s">
        <v>431</v>
      </c>
      <c r="E157" s="37" t="s">
        <v>508</v>
      </c>
      <c r="F157" s="50">
        <f t="shared" si="7"/>
        <v>293.7</v>
      </c>
      <c r="G157" s="50">
        <f t="shared" si="7"/>
        <v>293.7</v>
      </c>
    </row>
    <row r="158" spans="1:7" ht="42.75" customHeight="1">
      <c r="A158" s="123"/>
      <c r="B158" s="66"/>
      <c r="C158" s="45"/>
      <c r="D158" s="67">
        <v>610</v>
      </c>
      <c r="E158" s="37" t="s">
        <v>509</v>
      </c>
      <c r="F158" s="50">
        <v>293.7</v>
      </c>
      <c r="G158" s="50">
        <v>293.7</v>
      </c>
    </row>
    <row r="159" spans="1:7" ht="42.75" customHeight="1">
      <c r="A159" s="124"/>
      <c r="B159" s="66" t="s">
        <v>510</v>
      </c>
      <c r="C159" s="66"/>
      <c r="D159" s="66"/>
      <c r="E159" s="78" t="s">
        <v>512</v>
      </c>
      <c r="F159" s="36">
        <f>F160+F166</f>
        <v>272.20000000000005</v>
      </c>
      <c r="G159" s="36">
        <f>G160+G166</f>
        <v>272.20000000000005</v>
      </c>
    </row>
    <row r="160" spans="1:7" ht="42.75" customHeight="1">
      <c r="A160" s="124"/>
      <c r="B160" s="60" t="s">
        <v>511</v>
      </c>
      <c r="C160" s="60"/>
      <c r="D160" s="60"/>
      <c r="E160" s="35" t="s">
        <v>513</v>
      </c>
      <c r="F160" s="36">
        <f>F161</f>
        <v>121.4</v>
      </c>
      <c r="G160" s="43">
        <f>G161</f>
        <v>121.4</v>
      </c>
    </row>
    <row r="161" spans="1:7" ht="42.75" customHeight="1">
      <c r="A161" s="59"/>
      <c r="B161" s="45"/>
      <c r="C161" s="41" t="s">
        <v>128</v>
      </c>
      <c r="D161" s="45"/>
      <c r="E161" s="37" t="s">
        <v>505</v>
      </c>
      <c r="F161" s="38">
        <f>F163</f>
        <v>121.4</v>
      </c>
      <c r="G161" s="50">
        <f>G162</f>
        <v>121.4</v>
      </c>
    </row>
    <row r="162" spans="1:7" ht="42.75" customHeight="1">
      <c r="A162" s="59"/>
      <c r="B162" s="45"/>
      <c r="C162" s="41" t="s">
        <v>14</v>
      </c>
      <c r="D162" s="45"/>
      <c r="E162" s="202" t="s">
        <v>129</v>
      </c>
      <c r="F162" s="38">
        <f>F163</f>
        <v>121.4</v>
      </c>
      <c r="G162" s="50">
        <f>G163</f>
        <v>121.4</v>
      </c>
    </row>
    <row r="163" spans="1:7" ht="42.75" customHeight="1">
      <c r="A163" s="59"/>
      <c r="B163" s="45"/>
      <c r="C163" s="45" t="s">
        <v>19</v>
      </c>
      <c r="D163" s="45"/>
      <c r="E163" s="37" t="s">
        <v>506</v>
      </c>
      <c r="F163" s="38">
        <f>F164</f>
        <v>121.4</v>
      </c>
      <c r="G163" s="38">
        <f>G164</f>
        <v>121.4</v>
      </c>
    </row>
    <row r="164" spans="1:7" ht="42.75" customHeight="1">
      <c r="A164" s="59"/>
      <c r="B164" s="45"/>
      <c r="C164" s="45"/>
      <c r="D164" s="178" t="s">
        <v>507</v>
      </c>
      <c r="E164" s="179" t="s">
        <v>382</v>
      </c>
      <c r="F164" s="38">
        <f>F165</f>
        <v>121.4</v>
      </c>
      <c r="G164" s="50">
        <f>G165</f>
        <v>121.4</v>
      </c>
    </row>
    <row r="165" spans="1:7" ht="42.75" customHeight="1">
      <c r="A165" s="59"/>
      <c r="B165" s="45"/>
      <c r="C165" s="45"/>
      <c r="D165" s="178" t="s">
        <v>30</v>
      </c>
      <c r="E165" s="179" t="s">
        <v>31</v>
      </c>
      <c r="F165" s="38">
        <v>121.4</v>
      </c>
      <c r="G165" s="38">
        <v>121.4</v>
      </c>
    </row>
    <row r="166" spans="1:7" ht="42.75" customHeight="1">
      <c r="A166" s="59"/>
      <c r="B166" s="60" t="s">
        <v>32</v>
      </c>
      <c r="C166" s="45"/>
      <c r="D166" s="45"/>
      <c r="E166" s="35" t="s">
        <v>35</v>
      </c>
      <c r="F166" s="38">
        <f>F167+F172</f>
        <v>150.8</v>
      </c>
      <c r="G166" s="38">
        <f>G167+G172</f>
        <v>150.8</v>
      </c>
    </row>
    <row r="167" spans="1:7" ht="42.75" customHeight="1">
      <c r="A167" s="59"/>
      <c r="B167" s="60"/>
      <c r="C167" s="67" t="s">
        <v>81</v>
      </c>
      <c r="D167" s="67"/>
      <c r="E167" s="160" t="s">
        <v>383</v>
      </c>
      <c r="F167" s="38">
        <f>F169</f>
        <v>40.8</v>
      </c>
      <c r="G167" s="38">
        <f>G169</f>
        <v>40.8</v>
      </c>
    </row>
    <row r="168" spans="1:7" ht="42.75" customHeight="1">
      <c r="A168" s="59"/>
      <c r="B168" s="60"/>
      <c r="C168" s="67" t="s">
        <v>86</v>
      </c>
      <c r="D168" s="67"/>
      <c r="E168" s="210" t="s">
        <v>87</v>
      </c>
      <c r="F168" s="38">
        <f aca="true" t="shared" si="8" ref="F168:G170">F169</f>
        <v>40.8</v>
      </c>
      <c r="G168" s="38">
        <f t="shared" si="8"/>
        <v>40.8</v>
      </c>
    </row>
    <row r="169" spans="1:7" ht="42.75" customHeight="1">
      <c r="A169" s="59"/>
      <c r="B169" s="45"/>
      <c r="C169" s="45" t="s">
        <v>88</v>
      </c>
      <c r="D169" s="45"/>
      <c r="E169" s="209" t="s">
        <v>89</v>
      </c>
      <c r="F169" s="38">
        <f t="shared" si="8"/>
        <v>40.8</v>
      </c>
      <c r="G169" s="38">
        <f t="shared" si="8"/>
        <v>40.8</v>
      </c>
    </row>
    <row r="170" spans="1:7" ht="42.75" customHeight="1">
      <c r="A170" s="59"/>
      <c r="B170" s="45"/>
      <c r="C170" s="45"/>
      <c r="D170" s="186" t="s">
        <v>507</v>
      </c>
      <c r="E170" s="180" t="s">
        <v>382</v>
      </c>
      <c r="F170" s="38">
        <f t="shared" si="8"/>
        <v>40.8</v>
      </c>
      <c r="G170" s="38">
        <f t="shared" si="8"/>
        <v>40.8</v>
      </c>
    </row>
    <row r="171" spans="1:7" ht="42.75" customHeight="1">
      <c r="A171" s="59"/>
      <c r="B171" s="45"/>
      <c r="C171" s="45"/>
      <c r="D171" s="186" t="s">
        <v>33</v>
      </c>
      <c r="E171" s="181" t="s">
        <v>34</v>
      </c>
      <c r="F171" s="38">
        <v>40.8</v>
      </c>
      <c r="G171" s="38">
        <v>40.8</v>
      </c>
    </row>
    <row r="172" spans="1:7" ht="42.75" customHeight="1">
      <c r="A172" s="59"/>
      <c r="B172" s="45"/>
      <c r="C172" s="45" t="s">
        <v>138</v>
      </c>
      <c r="D172" s="45"/>
      <c r="E172" s="37" t="s">
        <v>388</v>
      </c>
      <c r="F172" s="38">
        <f aca="true" t="shared" si="9" ref="F172:G174">F173</f>
        <v>110</v>
      </c>
      <c r="G172" s="38">
        <f t="shared" si="9"/>
        <v>110</v>
      </c>
    </row>
    <row r="173" spans="1:7" ht="42.75" customHeight="1">
      <c r="A173" s="59"/>
      <c r="B173" s="45"/>
      <c r="C173" s="45" t="s">
        <v>142</v>
      </c>
      <c r="D173" s="45"/>
      <c r="E173" s="177" t="s">
        <v>145</v>
      </c>
      <c r="F173" s="38">
        <f t="shared" si="9"/>
        <v>110</v>
      </c>
      <c r="G173" s="38">
        <f t="shared" si="9"/>
        <v>110</v>
      </c>
    </row>
    <row r="174" spans="1:7" ht="42.75" customHeight="1">
      <c r="A174" s="59"/>
      <c r="B174" s="45"/>
      <c r="C174" s="45"/>
      <c r="D174" s="45">
        <v>500</v>
      </c>
      <c r="E174" s="37" t="s">
        <v>267</v>
      </c>
      <c r="F174" s="38">
        <f t="shared" si="9"/>
        <v>110</v>
      </c>
      <c r="G174" s="38">
        <f t="shared" si="9"/>
        <v>110</v>
      </c>
    </row>
    <row r="175" spans="1:7" ht="42.75" customHeight="1">
      <c r="A175" s="59"/>
      <c r="B175" s="45"/>
      <c r="C175" s="45"/>
      <c r="D175" s="45">
        <v>540</v>
      </c>
      <c r="E175" s="37" t="s">
        <v>268</v>
      </c>
      <c r="F175" s="38">
        <v>110</v>
      </c>
      <c r="G175" s="38">
        <v>110</v>
      </c>
    </row>
    <row r="176" spans="1:7" ht="22.5" customHeight="1">
      <c r="A176" s="59"/>
      <c r="B176" s="45"/>
      <c r="C176" s="45"/>
      <c r="D176" s="67"/>
      <c r="E176" s="37"/>
      <c r="F176" s="38"/>
      <c r="G176" s="38"/>
    </row>
    <row r="177" spans="1:7" ht="42.75" customHeight="1">
      <c r="A177" s="59"/>
      <c r="B177" s="45"/>
      <c r="C177" s="45"/>
      <c r="D177" s="45"/>
      <c r="E177" s="46" t="s">
        <v>215</v>
      </c>
      <c r="F177" s="154">
        <v>153</v>
      </c>
      <c r="G177" s="154">
        <v>307</v>
      </c>
    </row>
    <row r="178" spans="1:7" ht="42.75" customHeight="1">
      <c r="A178" s="59"/>
      <c r="B178" s="45"/>
      <c r="C178" s="45"/>
      <c r="D178" s="45"/>
      <c r="E178" s="35" t="s">
        <v>250</v>
      </c>
      <c r="F178" s="40">
        <f>F19+F32+F177</f>
        <v>6119.5</v>
      </c>
      <c r="G178" s="40">
        <f>G19+G32+G177</f>
        <v>6141.500000000001</v>
      </c>
    </row>
    <row r="179" ht="42.75" customHeight="1"/>
    <row r="180" ht="42.75" customHeight="1"/>
    <row r="181" ht="42.75" customHeight="1"/>
    <row r="182" spans="1:7" s="2" customFormat="1" ht="42.75" customHeight="1">
      <c r="A182"/>
      <c r="B182" s="14"/>
      <c r="C182" s="14"/>
      <c r="D182" s="14"/>
      <c r="E182" s="32"/>
      <c r="F182" s="14"/>
      <c r="G182" s="14"/>
    </row>
    <row r="183" ht="42.75" customHeight="1"/>
    <row r="184" spans="6:7" ht="42.75" customHeight="1">
      <c r="F184" s="161"/>
      <c r="G184" s="161"/>
    </row>
    <row r="185" ht="42.75" customHeight="1"/>
    <row r="186" spans="6:7" ht="42.75" customHeight="1">
      <c r="F186" s="161"/>
      <c r="G186" s="161"/>
    </row>
    <row r="187" ht="42.75" customHeight="1"/>
    <row r="188" ht="42.75" customHeight="1"/>
    <row r="189" ht="42.75" customHeight="1"/>
    <row r="190" ht="42.75" customHeight="1"/>
    <row r="191" ht="42.75" customHeight="1"/>
    <row r="192" ht="42.75" customHeight="1"/>
  </sheetData>
  <sheetProtection/>
  <mergeCells count="10">
    <mergeCell ref="A5:G5"/>
    <mergeCell ref="A6:G6"/>
    <mergeCell ref="A7:G7"/>
    <mergeCell ref="G9:G18"/>
    <mergeCell ref="A9:A18"/>
    <mergeCell ref="B9:B18"/>
    <mergeCell ref="C9:C18"/>
    <mergeCell ref="D9:D18"/>
    <mergeCell ref="E9:E18"/>
    <mergeCell ref="F9:F18"/>
  </mergeCells>
  <printOptions/>
  <pageMargins left="0.5905511811023623" right="0.3937007874015748" top="0.5905511811023623" bottom="0.5905511811023623" header="0" footer="0"/>
  <pageSetup fitToHeight="0" fitToWidth="1" horizontalDpi="600" verticalDpi="600" orientation="portrait" paperSize="9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10"/>
  <sheetViews>
    <sheetView tabSelected="1" zoomScalePageLayoutView="0" workbookViewId="0" topLeftCell="A10">
      <selection activeCell="C19" sqref="C19:D19"/>
    </sheetView>
  </sheetViews>
  <sheetFormatPr defaultColWidth="9.00390625" defaultRowHeight="12.75"/>
  <cols>
    <col min="1" max="1" width="13.75390625" style="5" customWidth="1"/>
    <col min="2" max="2" width="25.875" style="5" customWidth="1"/>
    <col min="3" max="3" width="30.125" style="12" customWidth="1"/>
    <col min="4" max="4" width="29.875" style="12" customWidth="1"/>
  </cols>
  <sheetData>
    <row r="1" ht="15">
      <c r="D1" s="16" t="s">
        <v>201</v>
      </c>
    </row>
    <row r="2" ht="15">
      <c r="D2" s="16" t="s">
        <v>161</v>
      </c>
    </row>
    <row r="3" ht="15">
      <c r="D3" s="16" t="s">
        <v>391</v>
      </c>
    </row>
    <row r="4" ht="15">
      <c r="D4" s="16" t="s">
        <v>539</v>
      </c>
    </row>
    <row r="5" ht="12.75">
      <c r="D5" s="4"/>
    </row>
    <row r="6" spans="1:4" ht="12.75">
      <c r="A6" s="263" t="s">
        <v>143</v>
      </c>
      <c r="B6" s="263"/>
      <c r="C6" s="263"/>
      <c r="D6" s="263"/>
    </row>
    <row r="7" spans="1:4" ht="21" customHeight="1">
      <c r="A7" s="263"/>
      <c r="B7" s="263"/>
      <c r="C7" s="263"/>
      <c r="D7" s="263"/>
    </row>
    <row r="9" spans="1:4" ht="24">
      <c r="A9" s="220" t="s">
        <v>273</v>
      </c>
      <c r="B9" s="220" t="s">
        <v>274</v>
      </c>
      <c r="C9" s="264" t="s">
        <v>299</v>
      </c>
      <c r="D9" s="265"/>
    </row>
    <row r="10" spans="1:4" ht="42" customHeight="1">
      <c r="A10" s="222">
        <v>660</v>
      </c>
      <c r="B10" s="223"/>
      <c r="C10" s="266" t="s">
        <v>492</v>
      </c>
      <c r="D10" s="267"/>
    </row>
    <row r="11" spans="1:4" s="2" customFormat="1" ht="50.25" customHeight="1">
      <c r="A11" s="221"/>
      <c r="B11" s="220" t="s">
        <v>410</v>
      </c>
      <c r="C11" s="259" t="s">
        <v>243</v>
      </c>
      <c r="D11" s="260"/>
    </row>
    <row r="12" spans="1:4" s="2" customFormat="1" ht="47.25" customHeight="1">
      <c r="A12" s="221"/>
      <c r="B12" s="220" t="s">
        <v>411</v>
      </c>
      <c r="C12" s="259" t="s">
        <v>244</v>
      </c>
      <c r="D12" s="260"/>
    </row>
    <row r="13" spans="1:4" s="2" customFormat="1" ht="51" customHeight="1">
      <c r="A13" s="221"/>
      <c r="B13" s="220" t="s">
        <v>517</v>
      </c>
      <c r="C13" s="259" t="s">
        <v>514</v>
      </c>
      <c r="D13" s="260"/>
    </row>
    <row r="14" spans="1:4" s="2" customFormat="1" ht="51.75" customHeight="1">
      <c r="A14" s="221"/>
      <c r="B14" s="220" t="s">
        <v>516</v>
      </c>
      <c r="C14" s="259" t="s">
        <v>514</v>
      </c>
      <c r="D14" s="260"/>
    </row>
    <row r="15" spans="1:4" s="2" customFormat="1" ht="48.75" customHeight="1">
      <c r="A15" s="221"/>
      <c r="B15" s="220" t="s">
        <v>515</v>
      </c>
      <c r="C15" s="259" t="s">
        <v>514</v>
      </c>
      <c r="D15" s="260"/>
    </row>
    <row r="16" spans="1:4" s="2" customFormat="1" ht="41.25" customHeight="1">
      <c r="A16" s="221"/>
      <c r="B16" s="220" t="s">
        <v>412</v>
      </c>
      <c r="C16" s="259" t="s">
        <v>494</v>
      </c>
      <c r="D16" s="260"/>
    </row>
    <row r="17" spans="1:4" ht="73.5" customHeight="1">
      <c r="A17" s="221"/>
      <c r="B17" s="220" t="s">
        <v>27</v>
      </c>
      <c r="C17" s="261" t="s">
        <v>24</v>
      </c>
      <c r="D17" s="262"/>
    </row>
    <row r="18" spans="1:4" ht="71.25" customHeight="1">
      <c r="A18" s="221"/>
      <c r="B18" s="220" t="s">
        <v>28</v>
      </c>
      <c r="C18" s="261" t="s">
        <v>25</v>
      </c>
      <c r="D18" s="262"/>
    </row>
    <row r="19" spans="1:4" ht="60" customHeight="1">
      <c r="A19" s="221"/>
      <c r="B19" s="220" t="s">
        <v>29</v>
      </c>
      <c r="C19" s="261" t="s">
        <v>26</v>
      </c>
      <c r="D19" s="262"/>
    </row>
    <row r="20" spans="1:4" s="2" customFormat="1" ht="15" customHeight="1">
      <c r="A20" s="221"/>
      <c r="B20" s="220" t="s">
        <v>413</v>
      </c>
      <c r="C20" s="259" t="s">
        <v>493</v>
      </c>
      <c r="D20" s="260"/>
    </row>
    <row r="21" spans="1:4" ht="48" customHeight="1">
      <c r="A21" s="221"/>
      <c r="B21" s="220" t="s">
        <v>415</v>
      </c>
      <c r="C21" s="259" t="s">
        <v>495</v>
      </c>
      <c r="D21" s="260"/>
    </row>
    <row r="22" spans="1:4" ht="63" customHeight="1">
      <c r="A22" s="221"/>
      <c r="B22" s="220" t="s">
        <v>414</v>
      </c>
      <c r="C22" s="259" t="s">
        <v>496</v>
      </c>
      <c r="D22" s="260"/>
    </row>
    <row r="23" spans="1:4" ht="29.25" customHeight="1">
      <c r="A23" s="221"/>
      <c r="B23" s="220" t="s">
        <v>519</v>
      </c>
      <c r="C23" s="259" t="s">
        <v>518</v>
      </c>
      <c r="D23" s="260"/>
    </row>
    <row r="24" spans="1:4" ht="39.75" customHeight="1">
      <c r="A24" s="221"/>
      <c r="B24" s="220" t="s">
        <v>416</v>
      </c>
      <c r="C24" s="259" t="s">
        <v>497</v>
      </c>
      <c r="D24" s="260"/>
    </row>
    <row r="25" spans="1:4" ht="51.75" customHeight="1">
      <c r="A25" s="221"/>
      <c r="B25" s="220" t="s">
        <v>417</v>
      </c>
      <c r="C25" s="259" t="s">
        <v>498</v>
      </c>
      <c r="D25" s="260"/>
    </row>
    <row r="26" spans="1:4" ht="30" customHeight="1">
      <c r="A26" s="221"/>
      <c r="B26" s="220" t="s">
        <v>418</v>
      </c>
      <c r="C26" s="259" t="s">
        <v>499</v>
      </c>
      <c r="D26" s="260"/>
    </row>
    <row r="27" spans="1:4" ht="15" customHeight="1">
      <c r="A27" s="221"/>
      <c r="B27" s="220" t="s">
        <v>419</v>
      </c>
      <c r="C27" s="259" t="s">
        <v>500</v>
      </c>
      <c r="D27" s="260"/>
    </row>
    <row r="28" spans="1:4" ht="15" customHeight="1">
      <c r="A28" s="221"/>
      <c r="B28" s="220" t="s">
        <v>420</v>
      </c>
      <c r="C28" s="259" t="s">
        <v>501</v>
      </c>
      <c r="D28" s="260"/>
    </row>
    <row r="29" spans="1:4" ht="30" customHeight="1">
      <c r="A29" s="221"/>
      <c r="B29" s="220" t="s">
        <v>421</v>
      </c>
      <c r="C29" s="259" t="s">
        <v>45</v>
      </c>
      <c r="D29" s="260"/>
    </row>
    <row r="30" spans="1:4" ht="15" customHeight="1">
      <c r="A30" s="221"/>
      <c r="B30" s="220" t="s">
        <v>422</v>
      </c>
      <c r="C30" s="259" t="s">
        <v>502</v>
      </c>
      <c r="D30" s="260"/>
    </row>
    <row r="31" spans="1:4" ht="30" customHeight="1">
      <c r="A31" s="221"/>
      <c r="B31" s="220" t="s">
        <v>424</v>
      </c>
      <c r="C31" s="259" t="s">
        <v>503</v>
      </c>
      <c r="D31" s="260"/>
    </row>
    <row r="32" spans="1:4" ht="30" customHeight="1">
      <c r="A32" s="221"/>
      <c r="B32" s="220" t="s">
        <v>425</v>
      </c>
      <c r="C32" s="259" t="s">
        <v>36</v>
      </c>
      <c r="D32" s="260"/>
    </row>
    <row r="33" spans="1:4" ht="15" customHeight="1">
      <c r="A33" s="221"/>
      <c r="B33" s="220" t="s">
        <v>426</v>
      </c>
      <c r="C33" s="259" t="s">
        <v>37</v>
      </c>
      <c r="D33" s="260"/>
    </row>
    <row r="34" spans="1:4" ht="52.5" customHeight="1">
      <c r="A34" s="221"/>
      <c r="B34" s="220" t="s">
        <v>427</v>
      </c>
      <c r="C34" s="259" t="s">
        <v>44</v>
      </c>
      <c r="D34" s="260"/>
    </row>
    <row r="35" spans="1:4" ht="38.25" customHeight="1">
      <c r="A35" s="221"/>
      <c r="B35" s="224" t="s">
        <v>423</v>
      </c>
      <c r="C35" s="259" t="s">
        <v>432</v>
      </c>
      <c r="D35" s="260"/>
    </row>
    <row r="36" spans="1:4" ht="21" customHeight="1">
      <c r="A36" s="221"/>
      <c r="B36" s="220" t="s">
        <v>428</v>
      </c>
      <c r="C36" s="259" t="s">
        <v>38</v>
      </c>
      <c r="D36" s="260"/>
    </row>
    <row r="37" spans="1:4" ht="15" customHeight="1">
      <c r="A37" s="221"/>
      <c r="B37" s="220" t="s">
        <v>429</v>
      </c>
      <c r="C37" s="259" t="s">
        <v>43</v>
      </c>
      <c r="D37" s="260"/>
    </row>
    <row r="38" spans="1:4" ht="63" customHeight="1">
      <c r="A38" s="221"/>
      <c r="B38" s="225" t="s">
        <v>430</v>
      </c>
      <c r="C38" s="259" t="s">
        <v>39</v>
      </c>
      <c r="D38" s="260"/>
    </row>
    <row r="39" spans="1:4" ht="41.25" customHeight="1">
      <c r="A39" s="221"/>
      <c r="B39" s="220" t="s">
        <v>196</v>
      </c>
      <c r="C39" s="259" t="s">
        <v>40</v>
      </c>
      <c r="D39" s="260"/>
    </row>
    <row r="40" spans="1:4" ht="27" customHeight="1">
      <c r="A40" s="221"/>
      <c r="B40" s="220" t="s">
        <v>197</v>
      </c>
      <c r="C40" s="259" t="s">
        <v>41</v>
      </c>
      <c r="D40" s="260"/>
    </row>
    <row r="41" spans="1:4" ht="25.5" customHeight="1">
      <c r="A41" s="221"/>
      <c r="B41" s="220" t="s">
        <v>198</v>
      </c>
      <c r="C41" s="259" t="s">
        <v>42</v>
      </c>
      <c r="D41" s="260"/>
    </row>
    <row r="42" spans="1:4" ht="12.75">
      <c r="A42" s="9"/>
      <c r="B42" s="9"/>
      <c r="C42" s="11"/>
      <c r="D42" s="11"/>
    </row>
    <row r="43" spans="1:4" ht="12.75">
      <c r="A43" s="9"/>
      <c r="B43" s="9"/>
      <c r="C43" s="11"/>
      <c r="D43" s="11"/>
    </row>
    <row r="44" spans="1:4" ht="12.75">
      <c r="A44" s="9"/>
      <c r="B44" s="9"/>
      <c r="C44" s="11"/>
      <c r="D44" s="11"/>
    </row>
    <row r="45" spans="1:4" ht="12.75">
      <c r="A45" s="9"/>
      <c r="B45" s="9"/>
      <c r="C45" s="11"/>
      <c r="D45" s="11"/>
    </row>
    <row r="46" spans="1:4" ht="12.75">
      <c r="A46" s="9"/>
      <c r="B46" s="9"/>
      <c r="C46" s="11"/>
      <c r="D46" s="11"/>
    </row>
    <row r="47" spans="1:4" ht="12.75">
      <c r="A47" s="9"/>
      <c r="B47" s="9"/>
      <c r="C47" s="11"/>
      <c r="D47" s="11"/>
    </row>
    <row r="48" spans="1:4" ht="12.75">
      <c r="A48" s="9"/>
      <c r="B48" s="9"/>
      <c r="C48" s="11"/>
      <c r="D48" s="11"/>
    </row>
    <row r="49" spans="1:4" ht="12.75">
      <c r="A49" s="9"/>
      <c r="B49" s="9"/>
      <c r="C49" s="11"/>
      <c r="D49" s="11"/>
    </row>
    <row r="50" spans="1:4" ht="12.75">
      <c r="A50" s="9"/>
      <c r="B50" s="9"/>
      <c r="C50" s="11"/>
      <c r="D50" s="11"/>
    </row>
    <row r="51" spans="1:4" ht="12.75">
      <c r="A51" s="9"/>
      <c r="B51" s="9"/>
      <c r="C51" s="11"/>
      <c r="D51" s="11"/>
    </row>
    <row r="52" spans="1:4" ht="12.75">
      <c r="A52" s="9"/>
      <c r="B52" s="9"/>
      <c r="C52" s="11"/>
      <c r="D52" s="11"/>
    </row>
    <row r="53" spans="1:4" ht="12.75">
      <c r="A53" s="9"/>
      <c r="B53" s="9"/>
      <c r="C53" s="11"/>
      <c r="D53" s="11"/>
    </row>
    <row r="54" spans="1:4" ht="12.75">
      <c r="A54" s="9"/>
      <c r="B54" s="9"/>
      <c r="C54" s="11"/>
      <c r="D54" s="11"/>
    </row>
    <row r="55" spans="1:4" ht="12.75">
      <c r="A55" s="9"/>
      <c r="B55" s="9"/>
      <c r="C55" s="11"/>
      <c r="D55" s="11"/>
    </row>
    <row r="56" spans="1:4" ht="12.75">
      <c r="A56" s="9"/>
      <c r="B56" s="9"/>
      <c r="C56" s="11"/>
      <c r="D56" s="11"/>
    </row>
    <row r="57" spans="1:4" ht="12.75">
      <c r="A57" s="9"/>
      <c r="B57" s="9"/>
      <c r="C57" s="11"/>
      <c r="D57" s="11"/>
    </row>
    <row r="58" spans="1:4" ht="12.75">
      <c r="A58" s="9"/>
      <c r="B58" s="9"/>
      <c r="C58" s="11"/>
      <c r="D58" s="11"/>
    </row>
    <row r="59" spans="1:4" ht="12.75">
      <c r="A59" s="9"/>
      <c r="B59" s="9"/>
      <c r="C59" s="11"/>
      <c r="D59" s="11"/>
    </row>
    <row r="60" spans="1:4" ht="12.75">
      <c r="A60" s="9"/>
      <c r="B60" s="9"/>
      <c r="C60" s="11"/>
      <c r="D60" s="11"/>
    </row>
    <row r="61" spans="1:4" ht="12.75">
      <c r="A61" s="9"/>
      <c r="B61" s="9"/>
      <c r="C61" s="11"/>
      <c r="D61" s="11"/>
    </row>
    <row r="62" spans="1:4" ht="12.75">
      <c r="A62" s="9"/>
      <c r="B62" s="9"/>
      <c r="C62" s="11"/>
      <c r="D62" s="11"/>
    </row>
    <row r="63" spans="1:4" ht="12.75">
      <c r="A63" s="9"/>
      <c r="B63" s="9"/>
      <c r="C63" s="11"/>
      <c r="D63" s="11"/>
    </row>
    <row r="64" spans="1:4" ht="12.75">
      <c r="A64" s="9"/>
      <c r="B64" s="9"/>
      <c r="C64" s="11"/>
      <c r="D64" s="11"/>
    </row>
    <row r="65" spans="1:4" ht="12.75">
      <c r="A65" s="9"/>
      <c r="B65" s="9"/>
      <c r="C65" s="11"/>
      <c r="D65" s="11"/>
    </row>
    <row r="66" spans="1:4" ht="12.75">
      <c r="A66" s="9"/>
      <c r="B66" s="9"/>
      <c r="C66" s="11"/>
      <c r="D66" s="11"/>
    </row>
    <row r="67" spans="1:4" ht="12.75">
      <c r="A67" s="9"/>
      <c r="B67" s="9"/>
      <c r="C67" s="11"/>
      <c r="D67" s="11"/>
    </row>
    <row r="68" spans="1:4" ht="12.75">
      <c r="A68" s="9"/>
      <c r="B68" s="9"/>
      <c r="C68" s="11"/>
      <c r="D68" s="11"/>
    </row>
    <row r="69" spans="1:4" ht="12.75">
      <c r="A69" s="9"/>
      <c r="B69" s="9"/>
      <c r="C69" s="11"/>
      <c r="D69" s="11"/>
    </row>
    <row r="70" spans="1:4" ht="12.75">
      <c r="A70" s="9"/>
      <c r="B70" s="9"/>
      <c r="C70" s="11"/>
      <c r="D70" s="11"/>
    </row>
    <row r="71" spans="1:4" ht="12.75">
      <c r="A71" s="9"/>
      <c r="B71" s="9"/>
      <c r="C71" s="11"/>
      <c r="D71" s="11"/>
    </row>
    <row r="72" spans="1:4" ht="12.75">
      <c r="A72" s="9"/>
      <c r="B72" s="9"/>
      <c r="C72" s="11"/>
      <c r="D72" s="11"/>
    </row>
    <row r="73" spans="1:4" ht="12.75">
      <c r="A73" s="9"/>
      <c r="B73" s="9"/>
      <c r="C73" s="11"/>
      <c r="D73" s="11"/>
    </row>
    <row r="74" spans="1:4" ht="12.75">
      <c r="A74" s="9"/>
      <c r="B74" s="9"/>
      <c r="C74" s="11"/>
      <c r="D74" s="11"/>
    </row>
    <row r="75" spans="1:4" ht="12.75">
      <c r="A75" s="9"/>
      <c r="B75" s="9"/>
      <c r="C75" s="11"/>
      <c r="D75" s="11"/>
    </row>
    <row r="76" spans="1:4" ht="12.75">
      <c r="A76" s="9"/>
      <c r="B76" s="9"/>
      <c r="C76" s="11"/>
      <c r="D76" s="11"/>
    </row>
    <row r="77" spans="1:4" ht="12.75">
      <c r="A77" s="9"/>
      <c r="B77" s="9"/>
      <c r="C77" s="11"/>
      <c r="D77" s="11"/>
    </row>
    <row r="78" spans="1:4" ht="12.75">
      <c r="A78" s="9"/>
      <c r="B78" s="9"/>
      <c r="C78" s="11"/>
      <c r="D78" s="11"/>
    </row>
    <row r="79" spans="1:4" ht="12.75">
      <c r="A79" s="9"/>
      <c r="B79" s="9"/>
      <c r="C79" s="11"/>
      <c r="D79" s="11"/>
    </row>
    <row r="80" spans="1:4" ht="12.75">
      <c r="A80" s="9"/>
      <c r="B80" s="9"/>
      <c r="C80" s="11"/>
      <c r="D80" s="11"/>
    </row>
    <row r="81" spans="1:4" ht="12.75">
      <c r="A81" s="9"/>
      <c r="B81" s="9"/>
      <c r="C81" s="11"/>
      <c r="D81" s="11"/>
    </row>
    <row r="82" spans="1:4" ht="12.75">
      <c r="A82" s="9"/>
      <c r="B82" s="9"/>
      <c r="C82" s="11"/>
      <c r="D82" s="11"/>
    </row>
    <row r="83" spans="1:4" ht="12.75">
      <c r="A83" s="9"/>
      <c r="B83" s="9"/>
      <c r="C83" s="11"/>
      <c r="D83" s="11"/>
    </row>
    <row r="84" spans="1:4" ht="12.75">
      <c r="A84" s="9"/>
      <c r="B84" s="9"/>
      <c r="C84" s="11"/>
      <c r="D84" s="11"/>
    </row>
    <row r="85" spans="1:4" ht="12.75">
      <c r="A85" s="9"/>
      <c r="B85" s="9"/>
      <c r="C85" s="11"/>
      <c r="D85" s="11"/>
    </row>
    <row r="86" spans="1:4" ht="12.75">
      <c r="A86" s="9"/>
      <c r="B86" s="9"/>
      <c r="C86" s="11"/>
      <c r="D86" s="11"/>
    </row>
    <row r="87" spans="1:4" ht="12.75">
      <c r="A87" s="9"/>
      <c r="B87" s="9"/>
      <c r="C87" s="11"/>
      <c r="D87" s="11"/>
    </row>
    <row r="88" spans="1:4" ht="12.75">
      <c r="A88" s="9"/>
      <c r="B88" s="9"/>
      <c r="C88" s="11"/>
      <c r="D88" s="11"/>
    </row>
    <row r="89" spans="1:4" ht="12.75">
      <c r="A89" s="9"/>
      <c r="B89" s="9"/>
      <c r="C89" s="11"/>
      <c r="D89" s="11"/>
    </row>
    <row r="90" spans="1:4" ht="12.75">
      <c r="A90" s="9"/>
      <c r="B90" s="9"/>
      <c r="C90" s="11"/>
      <c r="D90" s="11"/>
    </row>
    <row r="91" spans="1:4" ht="12.75">
      <c r="A91" s="9"/>
      <c r="B91" s="9"/>
      <c r="C91" s="11"/>
      <c r="D91" s="11"/>
    </row>
    <row r="92" spans="1:4" ht="12.75">
      <c r="A92" s="9"/>
      <c r="B92" s="9"/>
      <c r="C92" s="11"/>
      <c r="D92" s="11"/>
    </row>
    <row r="93" spans="1:4" ht="12.75">
      <c r="A93" s="9"/>
      <c r="B93" s="9"/>
      <c r="C93" s="11"/>
      <c r="D93" s="11"/>
    </row>
    <row r="94" spans="1:4" ht="12.75">
      <c r="A94" s="9"/>
      <c r="B94" s="9"/>
      <c r="C94" s="11"/>
      <c r="D94" s="11"/>
    </row>
    <row r="95" spans="1:4" ht="12.75">
      <c r="A95" s="9"/>
      <c r="B95" s="9"/>
      <c r="C95" s="11"/>
      <c r="D95" s="11"/>
    </row>
    <row r="96" spans="1:4" ht="12.75">
      <c r="A96" s="9"/>
      <c r="B96" s="9"/>
      <c r="C96" s="11"/>
      <c r="D96" s="11"/>
    </row>
    <row r="97" spans="1:4" ht="12.75">
      <c r="A97" s="9"/>
      <c r="B97" s="9"/>
      <c r="C97" s="11"/>
      <c r="D97" s="11"/>
    </row>
    <row r="98" spans="1:4" ht="12.75">
      <c r="A98" s="9"/>
      <c r="B98" s="9"/>
      <c r="C98" s="11"/>
      <c r="D98" s="11"/>
    </row>
    <row r="99" spans="1:4" ht="12.75">
      <c r="A99" s="9"/>
      <c r="B99" s="9"/>
      <c r="C99" s="11"/>
      <c r="D99" s="11"/>
    </row>
    <row r="100" spans="1:4" ht="12.75">
      <c r="A100" s="9"/>
      <c r="B100" s="9"/>
      <c r="C100" s="11"/>
      <c r="D100" s="11"/>
    </row>
    <row r="101" spans="1:4" ht="12.75">
      <c r="A101" s="9"/>
      <c r="B101" s="9"/>
      <c r="C101" s="11"/>
      <c r="D101" s="11"/>
    </row>
    <row r="102" spans="1:4" ht="12.75">
      <c r="A102" s="9"/>
      <c r="B102" s="9"/>
      <c r="C102" s="11"/>
      <c r="D102" s="11"/>
    </row>
    <row r="103" spans="1:4" ht="12.75">
      <c r="A103" s="9"/>
      <c r="B103" s="9"/>
      <c r="C103" s="11"/>
      <c r="D103" s="11"/>
    </row>
    <row r="104" spans="1:4" ht="12.75">
      <c r="A104" s="9"/>
      <c r="B104" s="9"/>
      <c r="C104" s="11"/>
      <c r="D104" s="11"/>
    </row>
    <row r="105" spans="1:4" ht="12.75">
      <c r="A105" s="9"/>
      <c r="B105" s="9"/>
      <c r="C105" s="11"/>
      <c r="D105" s="11"/>
    </row>
    <row r="106" spans="1:4" ht="12.75">
      <c r="A106" s="9"/>
      <c r="B106" s="9"/>
      <c r="C106" s="11"/>
      <c r="D106" s="11"/>
    </row>
    <row r="107" spans="1:4" ht="12.75">
      <c r="A107" s="9"/>
      <c r="B107" s="9"/>
      <c r="C107" s="11"/>
      <c r="D107" s="11"/>
    </row>
    <row r="108" spans="1:4" ht="12.75">
      <c r="A108" s="9"/>
      <c r="B108" s="9"/>
      <c r="C108" s="11"/>
      <c r="D108" s="11"/>
    </row>
    <row r="109" spans="1:4" ht="12.75">
      <c r="A109" s="9"/>
      <c r="B109" s="9"/>
      <c r="C109" s="11"/>
      <c r="D109" s="11"/>
    </row>
    <row r="110" spans="1:4" ht="12.75">
      <c r="A110" s="9"/>
      <c r="B110" s="9"/>
      <c r="C110" s="11"/>
      <c r="D110" s="11"/>
    </row>
  </sheetData>
  <sheetProtection/>
  <mergeCells count="34">
    <mergeCell ref="C19:D19"/>
    <mergeCell ref="C29:D29"/>
    <mergeCell ref="C23:D23"/>
    <mergeCell ref="C28:D28"/>
    <mergeCell ref="C39:D39"/>
    <mergeCell ref="C14:D14"/>
    <mergeCell ref="C15:D15"/>
    <mergeCell ref="C16:D16"/>
    <mergeCell ref="C24:D24"/>
    <mergeCell ref="C26:D26"/>
    <mergeCell ref="C27:D27"/>
    <mergeCell ref="C20:D20"/>
    <mergeCell ref="C21:D21"/>
    <mergeCell ref="C18:D18"/>
    <mergeCell ref="C41:D41"/>
    <mergeCell ref="C30:D30"/>
    <mergeCell ref="C31:D31"/>
    <mergeCell ref="C35:D35"/>
    <mergeCell ref="C38:D38"/>
    <mergeCell ref="C37:D37"/>
    <mergeCell ref="C40:D40"/>
    <mergeCell ref="C32:D32"/>
    <mergeCell ref="C34:D34"/>
    <mergeCell ref="C36:D36"/>
    <mergeCell ref="C13:D13"/>
    <mergeCell ref="C22:D22"/>
    <mergeCell ref="C25:D25"/>
    <mergeCell ref="C17:D17"/>
    <mergeCell ref="C33:D33"/>
    <mergeCell ref="A6:D7"/>
    <mergeCell ref="C9:D9"/>
    <mergeCell ref="C11:D11"/>
    <mergeCell ref="C12:D12"/>
    <mergeCell ref="C10:D10"/>
  </mergeCells>
  <printOptions/>
  <pageMargins left="0.5905511811023623" right="0.3937007874015748" top="0.5905511811023623" bottom="0.5905511811023623" header="0" footer="0"/>
  <pageSetup horizontalDpi="600" verticalDpi="60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6"/>
  <sheetViews>
    <sheetView zoomScalePageLayoutView="0" workbookViewId="0" topLeftCell="A1">
      <selection activeCell="D4" sqref="D4"/>
    </sheetView>
  </sheetViews>
  <sheetFormatPr defaultColWidth="9.00390625" defaultRowHeight="12.75"/>
  <cols>
    <col min="1" max="1" width="10.125" style="13" customWidth="1"/>
    <col min="2" max="2" width="28.25390625" style="13" customWidth="1"/>
    <col min="3" max="3" width="30.125" style="107" customWidth="1"/>
    <col min="4" max="4" width="29.875" style="107" customWidth="1"/>
  </cols>
  <sheetData>
    <row r="1" ht="15.75">
      <c r="D1" s="108" t="s">
        <v>251</v>
      </c>
    </row>
    <row r="2" ht="15.75">
      <c r="D2" s="16" t="s">
        <v>161</v>
      </c>
    </row>
    <row r="3" ht="15.75">
      <c r="D3" s="108" t="s">
        <v>56</v>
      </c>
    </row>
    <row r="4" ht="15.75">
      <c r="D4" s="16" t="s">
        <v>539</v>
      </c>
    </row>
    <row r="5" ht="15.75">
      <c r="D5" s="113"/>
    </row>
    <row r="8" spans="1:4" ht="12.75" customHeight="1">
      <c r="A8" s="242" t="s">
        <v>520</v>
      </c>
      <c r="B8" s="242"/>
      <c r="C8" s="242"/>
      <c r="D8" s="242"/>
    </row>
    <row r="9" spans="1:4" ht="18.75" customHeight="1">
      <c r="A9" s="242"/>
      <c r="B9" s="242"/>
      <c r="C9" s="242"/>
      <c r="D9" s="242"/>
    </row>
    <row r="11" spans="1:4" ht="66" customHeight="1">
      <c r="A11" s="115" t="s">
        <v>366</v>
      </c>
      <c r="B11" s="115" t="s">
        <v>300</v>
      </c>
      <c r="C11" s="268" t="s">
        <v>75</v>
      </c>
      <c r="D11" s="269"/>
    </row>
    <row r="12" spans="1:4" ht="49.5" customHeight="1">
      <c r="A12" s="116">
        <v>660</v>
      </c>
      <c r="B12" s="117"/>
      <c r="C12" s="270" t="s">
        <v>492</v>
      </c>
      <c r="D12" s="271"/>
    </row>
    <row r="13" spans="1:4" ht="48.75" customHeight="1">
      <c r="A13" s="118"/>
      <c r="B13" s="115" t="s">
        <v>57</v>
      </c>
      <c r="C13" s="241" t="s">
        <v>475</v>
      </c>
      <c r="D13" s="241"/>
    </row>
    <row r="14" spans="1:4" ht="30" customHeight="1">
      <c r="A14" s="118"/>
      <c r="B14" s="115" t="s">
        <v>66</v>
      </c>
      <c r="C14" s="241" t="s">
        <v>74</v>
      </c>
      <c r="D14" s="241"/>
    </row>
    <row r="15" spans="1:4" ht="45" customHeight="1">
      <c r="A15" s="118"/>
      <c r="B15" s="115" t="s">
        <v>67</v>
      </c>
      <c r="C15" s="241" t="s">
        <v>73</v>
      </c>
      <c r="D15" s="241"/>
    </row>
    <row r="16" spans="1:4" ht="45" customHeight="1">
      <c r="A16" s="118"/>
      <c r="B16" s="115" t="s">
        <v>68</v>
      </c>
      <c r="C16" s="241" t="s">
        <v>478</v>
      </c>
      <c r="D16" s="241"/>
    </row>
    <row r="17" spans="1:4" ht="30" customHeight="1">
      <c r="A17" s="118"/>
      <c r="B17" s="115" t="s">
        <v>69</v>
      </c>
      <c r="C17" s="241" t="s">
        <v>72</v>
      </c>
      <c r="D17" s="241"/>
    </row>
    <row r="18" spans="1:4" ht="30" customHeight="1">
      <c r="A18" s="118"/>
      <c r="B18" s="115" t="s">
        <v>70</v>
      </c>
      <c r="C18" s="241" t="s">
        <v>71</v>
      </c>
      <c r="D18" s="241"/>
    </row>
    <row r="19" spans="1:4" ht="15.75">
      <c r="A19" s="114"/>
      <c r="B19" s="114"/>
      <c r="C19" s="119"/>
      <c r="D19" s="119"/>
    </row>
    <row r="20" spans="1:4" ht="15.75">
      <c r="A20" s="114"/>
      <c r="B20" s="114"/>
      <c r="C20" s="119"/>
      <c r="D20" s="119"/>
    </row>
    <row r="21" spans="1:4" ht="15.75">
      <c r="A21" s="114"/>
      <c r="B21" s="114"/>
      <c r="C21" s="119"/>
      <c r="D21" s="119"/>
    </row>
    <row r="22" spans="1:4" ht="15.75">
      <c r="A22" s="114"/>
      <c r="B22" s="114"/>
      <c r="C22" s="120"/>
      <c r="D22" s="120"/>
    </row>
    <row r="23" spans="1:4" ht="15.75">
      <c r="A23" s="114"/>
      <c r="B23" s="114"/>
      <c r="C23" s="120"/>
      <c r="D23" s="120"/>
    </row>
    <row r="24" spans="1:4" ht="15.75">
      <c r="A24" s="114"/>
      <c r="B24" s="114"/>
      <c r="C24" s="120"/>
      <c r="D24" s="120"/>
    </row>
    <row r="25" spans="1:4" ht="15.75">
      <c r="A25" s="114"/>
      <c r="B25" s="114"/>
      <c r="C25" s="120"/>
      <c r="D25" s="120"/>
    </row>
    <row r="26" spans="1:4" ht="15.75">
      <c r="A26" s="114"/>
      <c r="B26" s="114"/>
      <c r="C26" s="120"/>
      <c r="D26" s="120"/>
    </row>
    <row r="27" spans="1:4" ht="15.75">
      <c r="A27" s="114"/>
      <c r="B27" s="114"/>
      <c r="C27" s="120"/>
      <c r="D27" s="120"/>
    </row>
    <row r="28" spans="1:4" ht="15.75">
      <c r="A28" s="114"/>
      <c r="B28" s="114"/>
      <c r="C28" s="120"/>
      <c r="D28" s="120"/>
    </row>
    <row r="29" spans="1:4" ht="15.75">
      <c r="A29" s="114"/>
      <c r="B29" s="114"/>
      <c r="C29" s="120"/>
      <c r="D29" s="120"/>
    </row>
    <row r="30" spans="1:4" ht="15.75">
      <c r="A30" s="114"/>
      <c r="B30" s="114"/>
      <c r="C30" s="120"/>
      <c r="D30" s="120"/>
    </row>
    <row r="31" spans="1:4" ht="15.75">
      <c r="A31" s="114"/>
      <c r="B31" s="114"/>
      <c r="C31" s="120"/>
      <c r="D31" s="120"/>
    </row>
    <row r="32" spans="1:4" ht="15.75">
      <c r="A32" s="114"/>
      <c r="B32" s="114"/>
      <c r="C32" s="120"/>
      <c r="D32" s="120"/>
    </row>
    <row r="33" spans="1:4" ht="15.75">
      <c r="A33" s="114"/>
      <c r="B33" s="114"/>
      <c r="C33" s="120"/>
      <c r="D33" s="120"/>
    </row>
    <row r="34" spans="1:4" ht="15.75">
      <c r="A34" s="114"/>
      <c r="B34" s="114"/>
      <c r="C34" s="120"/>
      <c r="D34" s="120"/>
    </row>
    <row r="35" spans="1:4" ht="15.75">
      <c r="A35" s="114"/>
      <c r="B35" s="114"/>
      <c r="C35" s="120"/>
      <c r="D35" s="120"/>
    </row>
    <row r="36" spans="1:4" ht="15.75">
      <c r="A36" s="114"/>
      <c r="B36" s="114"/>
      <c r="C36" s="120"/>
      <c r="D36" s="120"/>
    </row>
    <row r="37" spans="1:4" ht="15.75">
      <c r="A37" s="114"/>
      <c r="B37" s="114"/>
      <c r="C37" s="120"/>
      <c r="D37" s="120"/>
    </row>
    <row r="38" spans="1:4" ht="15.75">
      <c r="A38" s="114"/>
      <c r="B38" s="114"/>
      <c r="C38" s="120"/>
      <c r="D38" s="120"/>
    </row>
    <row r="39" spans="1:4" ht="15.75">
      <c r="A39" s="114"/>
      <c r="B39" s="114"/>
      <c r="C39" s="120"/>
      <c r="D39" s="120"/>
    </row>
    <row r="40" spans="1:4" ht="15.75">
      <c r="A40" s="114"/>
      <c r="B40" s="114"/>
      <c r="C40" s="120"/>
      <c r="D40" s="120"/>
    </row>
    <row r="41" spans="1:4" ht="15.75">
      <c r="A41" s="114"/>
      <c r="B41" s="114"/>
      <c r="C41" s="120"/>
      <c r="D41" s="120"/>
    </row>
    <row r="42" spans="1:4" ht="15.75">
      <c r="A42" s="114"/>
      <c r="B42" s="114"/>
      <c r="C42" s="120"/>
      <c r="D42" s="120"/>
    </row>
    <row r="43" spans="1:4" ht="15.75">
      <c r="A43" s="114"/>
      <c r="B43" s="114"/>
      <c r="C43" s="120"/>
      <c r="D43" s="120"/>
    </row>
    <row r="44" spans="1:4" ht="15.75">
      <c r="A44" s="114"/>
      <c r="B44" s="114"/>
      <c r="C44" s="120"/>
      <c r="D44" s="120"/>
    </row>
    <row r="45" spans="1:4" ht="15.75">
      <c r="A45" s="114"/>
      <c r="B45" s="114"/>
      <c r="C45" s="120"/>
      <c r="D45" s="120"/>
    </row>
    <row r="46" spans="1:4" ht="15.75">
      <c r="A46" s="114"/>
      <c r="B46" s="114"/>
      <c r="C46" s="120"/>
      <c r="D46" s="120"/>
    </row>
    <row r="47" spans="1:4" ht="15.75">
      <c r="A47" s="114"/>
      <c r="B47" s="114"/>
      <c r="C47" s="120"/>
      <c r="D47" s="120"/>
    </row>
    <row r="48" spans="1:4" ht="15.75">
      <c r="A48" s="114"/>
      <c r="B48" s="114"/>
      <c r="C48" s="120"/>
      <c r="D48" s="120"/>
    </row>
    <row r="49" spans="1:4" ht="15.75">
      <c r="A49" s="114"/>
      <c r="B49" s="114"/>
      <c r="C49" s="120"/>
      <c r="D49" s="120"/>
    </row>
    <row r="50" spans="1:4" ht="15.75">
      <c r="A50" s="114"/>
      <c r="B50" s="114"/>
      <c r="C50" s="120"/>
      <c r="D50" s="120"/>
    </row>
    <row r="51" spans="1:4" ht="15.75">
      <c r="A51" s="114"/>
      <c r="B51" s="114"/>
      <c r="C51" s="120"/>
      <c r="D51" s="120"/>
    </row>
    <row r="52" spans="1:4" ht="15.75">
      <c r="A52" s="114"/>
      <c r="B52" s="114"/>
      <c r="C52" s="120"/>
      <c r="D52" s="120"/>
    </row>
    <row r="53" spans="1:4" ht="15.75">
      <c r="A53" s="114"/>
      <c r="B53" s="114"/>
      <c r="C53" s="120"/>
      <c r="D53" s="120"/>
    </row>
    <row r="54" spans="1:4" ht="15.75">
      <c r="A54" s="114"/>
      <c r="B54" s="114"/>
      <c r="C54" s="120"/>
      <c r="D54" s="120"/>
    </row>
    <row r="55" spans="1:4" ht="15.75">
      <c r="A55" s="114"/>
      <c r="B55" s="114"/>
      <c r="C55" s="120"/>
      <c r="D55" s="120"/>
    </row>
    <row r="56" spans="1:4" ht="15.75">
      <c r="A56" s="114"/>
      <c r="B56" s="114"/>
      <c r="C56" s="120"/>
      <c r="D56" s="120"/>
    </row>
    <row r="57" spans="1:4" ht="15.75">
      <c r="A57" s="114"/>
      <c r="B57" s="114"/>
      <c r="C57" s="120"/>
      <c r="D57" s="120"/>
    </row>
    <row r="58" spans="1:4" ht="15.75">
      <c r="A58" s="114"/>
      <c r="B58" s="114"/>
      <c r="C58" s="120"/>
      <c r="D58" s="120"/>
    </row>
    <row r="59" spans="1:4" ht="15.75">
      <c r="A59" s="114"/>
      <c r="B59" s="114"/>
      <c r="C59" s="120"/>
      <c r="D59" s="120"/>
    </row>
    <row r="60" spans="1:4" ht="15.75">
      <c r="A60" s="114"/>
      <c r="B60" s="114"/>
      <c r="C60" s="120"/>
      <c r="D60" s="120"/>
    </row>
    <row r="61" spans="1:4" ht="15.75">
      <c r="A61" s="114"/>
      <c r="B61" s="114"/>
      <c r="C61" s="120"/>
      <c r="D61" s="120"/>
    </row>
    <row r="62" spans="1:4" ht="15.75">
      <c r="A62" s="114"/>
      <c r="B62" s="114"/>
      <c r="C62" s="120"/>
      <c r="D62" s="120"/>
    </row>
    <row r="63" spans="1:4" ht="15.75">
      <c r="A63" s="114"/>
      <c r="B63" s="114"/>
      <c r="C63" s="120"/>
      <c r="D63" s="120"/>
    </row>
    <row r="64" spans="1:4" ht="15.75">
      <c r="A64" s="114"/>
      <c r="B64" s="114"/>
      <c r="C64" s="120"/>
      <c r="D64" s="120"/>
    </row>
    <row r="65" spans="1:4" ht="15.75">
      <c r="A65" s="114"/>
      <c r="B65" s="114"/>
      <c r="C65" s="120"/>
      <c r="D65" s="120"/>
    </row>
    <row r="66" spans="1:4" ht="15.75">
      <c r="A66" s="114"/>
      <c r="B66" s="114"/>
      <c r="C66" s="120"/>
      <c r="D66" s="120"/>
    </row>
    <row r="67" spans="1:4" ht="15.75">
      <c r="A67" s="114"/>
      <c r="B67" s="114"/>
      <c r="C67" s="120"/>
      <c r="D67" s="120"/>
    </row>
    <row r="68" spans="1:4" ht="15.75">
      <c r="A68" s="114"/>
      <c r="B68" s="114"/>
      <c r="C68" s="120"/>
      <c r="D68" s="120"/>
    </row>
    <row r="69" spans="1:4" ht="15.75">
      <c r="A69" s="114"/>
      <c r="B69" s="114"/>
      <c r="C69" s="120"/>
      <c r="D69" s="120"/>
    </row>
    <row r="70" spans="1:4" ht="15.75">
      <c r="A70" s="114"/>
      <c r="B70" s="114"/>
      <c r="C70" s="120"/>
      <c r="D70" s="120"/>
    </row>
    <row r="71" spans="1:4" ht="15.75">
      <c r="A71" s="114"/>
      <c r="B71" s="114"/>
      <c r="C71" s="120"/>
      <c r="D71" s="120"/>
    </row>
    <row r="72" spans="1:4" ht="15.75">
      <c r="A72" s="114"/>
      <c r="B72" s="114"/>
      <c r="C72" s="120"/>
      <c r="D72" s="120"/>
    </row>
    <row r="73" spans="1:4" ht="15.75">
      <c r="A73" s="114"/>
      <c r="B73" s="114"/>
      <c r="C73" s="120"/>
      <c r="D73" s="120"/>
    </row>
    <row r="74" spans="1:4" ht="15.75">
      <c r="A74" s="114"/>
      <c r="B74" s="114"/>
      <c r="C74" s="120"/>
      <c r="D74" s="120"/>
    </row>
    <row r="75" spans="1:4" ht="15.75">
      <c r="A75" s="114"/>
      <c r="B75" s="114"/>
      <c r="C75" s="120"/>
      <c r="D75" s="120"/>
    </row>
    <row r="76" spans="1:4" ht="15.75">
      <c r="A76" s="114"/>
      <c r="B76" s="114"/>
      <c r="C76" s="120"/>
      <c r="D76" s="120"/>
    </row>
    <row r="77" spans="1:4" ht="15.75">
      <c r="A77" s="114"/>
      <c r="B77" s="114"/>
      <c r="C77" s="120"/>
      <c r="D77" s="120"/>
    </row>
    <row r="78" spans="1:4" ht="15.75">
      <c r="A78" s="114"/>
      <c r="B78" s="114"/>
      <c r="C78" s="120"/>
      <c r="D78" s="120"/>
    </row>
    <row r="79" spans="1:4" ht="15.75">
      <c r="A79" s="114"/>
      <c r="B79" s="114"/>
      <c r="C79" s="120"/>
      <c r="D79" s="120"/>
    </row>
    <row r="80" spans="1:4" ht="15.75">
      <c r="A80" s="114"/>
      <c r="B80" s="114"/>
      <c r="C80" s="120"/>
      <c r="D80" s="120"/>
    </row>
    <row r="81" spans="1:4" ht="15.75">
      <c r="A81" s="114"/>
      <c r="B81" s="114"/>
      <c r="C81" s="120"/>
      <c r="D81" s="120"/>
    </row>
    <row r="82" spans="1:4" ht="15.75">
      <c r="A82" s="114"/>
      <c r="B82" s="114"/>
      <c r="C82" s="120"/>
      <c r="D82" s="120"/>
    </row>
    <row r="83" spans="1:4" ht="15.75">
      <c r="A83" s="114"/>
      <c r="B83" s="114"/>
      <c r="C83" s="120"/>
      <c r="D83" s="120"/>
    </row>
    <row r="84" spans="1:4" ht="15.75">
      <c r="A84" s="114"/>
      <c r="B84" s="114"/>
      <c r="C84" s="120"/>
      <c r="D84" s="120"/>
    </row>
    <row r="85" spans="1:4" ht="15.75">
      <c r="A85" s="114"/>
      <c r="B85" s="114"/>
      <c r="C85" s="120"/>
      <c r="D85" s="120"/>
    </row>
    <row r="86" spans="1:4" ht="15.75">
      <c r="A86" s="114"/>
      <c r="B86" s="114"/>
      <c r="C86" s="120"/>
      <c r="D86" s="120"/>
    </row>
    <row r="87" spans="1:4" ht="15.75">
      <c r="A87" s="114"/>
      <c r="B87" s="114"/>
      <c r="C87" s="120"/>
      <c r="D87" s="120"/>
    </row>
    <row r="88" spans="1:4" ht="15.75">
      <c r="A88" s="114"/>
      <c r="B88" s="114"/>
      <c r="C88" s="120"/>
      <c r="D88" s="120"/>
    </row>
    <row r="89" spans="1:4" ht="15.75">
      <c r="A89" s="114"/>
      <c r="B89" s="114"/>
      <c r="C89" s="120"/>
      <c r="D89" s="120"/>
    </row>
    <row r="90" spans="1:4" ht="15.75">
      <c r="A90" s="114"/>
      <c r="B90" s="114"/>
      <c r="C90" s="120"/>
      <c r="D90" s="120"/>
    </row>
    <row r="91" spans="1:4" ht="15.75">
      <c r="A91" s="114"/>
      <c r="B91" s="114"/>
      <c r="C91" s="120"/>
      <c r="D91" s="120"/>
    </row>
    <row r="92" spans="1:4" ht="15.75">
      <c r="A92" s="114"/>
      <c r="B92" s="114"/>
      <c r="C92" s="120"/>
      <c r="D92" s="120"/>
    </row>
    <row r="93" spans="1:4" ht="15.75">
      <c r="A93" s="114"/>
      <c r="B93" s="114"/>
      <c r="C93" s="120"/>
      <c r="D93" s="120"/>
    </row>
    <row r="94" spans="3:4" ht="15.75">
      <c r="C94" s="109"/>
      <c r="D94" s="109"/>
    </row>
    <row r="95" spans="3:4" ht="15.75">
      <c r="C95" s="109"/>
      <c r="D95" s="109"/>
    </row>
    <row r="96" spans="3:4" ht="15.75">
      <c r="C96" s="109"/>
      <c r="D96" s="109"/>
    </row>
    <row r="97" spans="3:4" ht="15.75">
      <c r="C97" s="109"/>
      <c r="D97" s="109"/>
    </row>
    <row r="98" spans="3:4" ht="15.75">
      <c r="C98" s="109"/>
      <c r="D98" s="109"/>
    </row>
    <row r="99" spans="3:4" ht="15.75">
      <c r="C99" s="109"/>
      <c r="D99" s="109"/>
    </row>
    <row r="100" spans="3:4" ht="15.75">
      <c r="C100" s="109"/>
      <c r="D100" s="109"/>
    </row>
    <row r="101" spans="3:4" ht="15.75">
      <c r="C101" s="109"/>
      <c r="D101" s="109"/>
    </row>
    <row r="102" spans="3:4" ht="15.75">
      <c r="C102" s="109"/>
      <c r="D102" s="109"/>
    </row>
    <row r="103" spans="3:4" ht="15.75">
      <c r="C103" s="109"/>
      <c r="D103" s="109"/>
    </row>
    <row r="104" spans="3:4" ht="15.75">
      <c r="C104" s="109"/>
      <c r="D104" s="109"/>
    </row>
    <row r="105" spans="3:4" ht="15.75">
      <c r="C105" s="109"/>
      <c r="D105" s="109"/>
    </row>
    <row r="106" spans="3:4" ht="15.75">
      <c r="C106" s="109"/>
      <c r="D106" s="109"/>
    </row>
    <row r="107" spans="3:4" ht="15.75">
      <c r="C107" s="109"/>
      <c r="D107" s="109"/>
    </row>
    <row r="108" spans="3:4" ht="15.75">
      <c r="C108" s="109"/>
      <c r="D108" s="109"/>
    </row>
    <row r="109" spans="3:4" ht="15.75">
      <c r="C109" s="109"/>
      <c r="D109" s="109"/>
    </row>
    <row r="110" spans="3:4" ht="15.75">
      <c r="C110" s="109"/>
      <c r="D110" s="109"/>
    </row>
    <row r="111" spans="3:4" ht="15.75">
      <c r="C111" s="109"/>
      <c r="D111" s="109"/>
    </row>
    <row r="112" spans="3:4" ht="15.75">
      <c r="C112" s="109"/>
      <c r="D112" s="109"/>
    </row>
    <row r="113" spans="3:4" ht="15.75">
      <c r="C113" s="109"/>
      <c r="D113" s="109"/>
    </row>
    <row r="114" spans="3:4" ht="15.75">
      <c r="C114" s="109"/>
      <c r="D114" s="109"/>
    </row>
    <row r="115" spans="3:4" ht="15.75">
      <c r="C115" s="109"/>
      <c r="D115" s="109"/>
    </row>
    <row r="116" spans="3:4" ht="15.75">
      <c r="C116" s="109"/>
      <c r="D116" s="109"/>
    </row>
  </sheetData>
  <sheetProtection/>
  <mergeCells count="9">
    <mergeCell ref="A8:D9"/>
    <mergeCell ref="C11:D11"/>
    <mergeCell ref="C12:D12"/>
    <mergeCell ref="C13:D13"/>
    <mergeCell ref="C18:D18"/>
    <mergeCell ref="C14:D14"/>
    <mergeCell ref="C15:D15"/>
    <mergeCell ref="C16:D16"/>
    <mergeCell ref="C17:D17"/>
  </mergeCells>
  <printOptions/>
  <pageMargins left="0.5905511811023623" right="0.3937007874015748" top="0.5905511811023623" bottom="0.5905511811023623" header="0" footer="0"/>
  <pageSetup fitToHeight="0" fitToWidth="1" horizontalDpi="600" verticalDpi="600" orientation="portrait" paperSize="9" scale="96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E6" sqref="E6"/>
    </sheetView>
  </sheetViews>
  <sheetFormatPr defaultColWidth="9.00390625" defaultRowHeight="12.75"/>
  <cols>
    <col min="1" max="1" width="14.00390625" style="107" customWidth="1"/>
    <col min="2" max="2" width="72.75390625" style="107" customWidth="1"/>
  </cols>
  <sheetData>
    <row r="1" ht="15.75">
      <c r="B1" s="108" t="s">
        <v>252</v>
      </c>
    </row>
    <row r="2" ht="15.75">
      <c r="B2" s="16" t="s">
        <v>161</v>
      </c>
    </row>
    <row r="3" ht="15.75">
      <c r="B3" s="108" t="s">
        <v>391</v>
      </c>
    </row>
    <row r="4" ht="15.75">
      <c r="B4" s="16" t="s">
        <v>539</v>
      </c>
    </row>
    <row r="7" spans="1:2" ht="15.75">
      <c r="A7" s="134"/>
      <c r="B7" s="134"/>
    </row>
    <row r="8" spans="1:2" ht="15.75">
      <c r="A8" s="272" t="s">
        <v>301</v>
      </c>
      <c r="B8" s="272"/>
    </row>
    <row r="9" spans="1:2" ht="15.75">
      <c r="A9" s="272" t="s">
        <v>521</v>
      </c>
      <c r="B9" s="272"/>
    </row>
    <row r="10" ht="15.75">
      <c r="B10" s="109"/>
    </row>
    <row r="12" spans="1:2" ht="15.75">
      <c r="A12" s="110" t="s">
        <v>285</v>
      </c>
      <c r="B12" s="110" t="s">
        <v>286</v>
      </c>
    </row>
    <row r="13" spans="1:2" ht="31.5">
      <c r="A13" s="110">
        <v>661</v>
      </c>
      <c r="B13" s="111" t="s">
        <v>76</v>
      </c>
    </row>
    <row r="14" spans="1:2" ht="31.5">
      <c r="A14" s="110">
        <v>660</v>
      </c>
      <c r="B14" s="112" t="s">
        <v>77</v>
      </c>
    </row>
  </sheetData>
  <sheetProtection/>
  <mergeCells count="2">
    <mergeCell ref="A8:B8"/>
    <mergeCell ref="A9:B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28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2" width="55.125" style="0" customWidth="1"/>
    <col min="3" max="3" width="21.625" style="0" customWidth="1"/>
  </cols>
  <sheetData>
    <row r="1" ht="15">
      <c r="C1" s="16" t="s">
        <v>451</v>
      </c>
    </row>
    <row r="2" ht="15">
      <c r="C2" s="16" t="s">
        <v>161</v>
      </c>
    </row>
    <row r="3" ht="15">
      <c r="C3" s="16" t="s">
        <v>391</v>
      </c>
    </row>
    <row r="4" ht="15">
      <c r="C4" s="16" t="s">
        <v>539</v>
      </c>
    </row>
    <row r="8" spans="1:3" ht="12.75" customHeight="1">
      <c r="A8" s="272" t="s">
        <v>291</v>
      </c>
      <c r="B8" s="272"/>
      <c r="C8" s="272"/>
    </row>
    <row r="9" spans="1:3" ht="12.75" customHeight="1">
      <c r="A9" s="272" t="s">
        <v>292</v>
      </c>
      <c r="B9" s="272"/>
      <c r="C9" s="272"/>
    </row>
    <row r="10" spans="1:3" ht="12.75" customHeight="1">
      <c r="A10" s="272" t="s">
        <v>521</v>
      </c>
      <c r="B10" s="272"/>
      <c r="C10" s="272"/>
    </row>
    <row r="11" ht="15.75">
      <c r="A11" s="13"/>
    </row>
    <row r="12" spans="1:3" ht="31.5" customHeight="1">
      <c r="A12" s="273" t="s">
        <v>287</v>
      </c>
      <c r="B12" s="273" t="s">
        <v>78</v>
      </c>
      <c r="C12" s="273" t="s">
        <v>434</v>
      </c>
    </row>
    <row r="13" spans="1:3" ht="16.5" customHeight="1">
      <c r="A13" s="274"/>
      <c r="B13" s="274"/>
      <c r="C13" s="274"/>
    </row>
    <row r="14" spans="1:3" ht="15.75">
      <c r="A14" s="81">
        <v>1</v>
      </c>
      <c r="B14" s="82" t="s">
        <v>293</v>
      </c>
      <c r="C14" s="81" t="s">
        <v>294</v>
      </c>
    </row>
    <row r="15" spans="1:3" ht="15.75" customHeight="1">
      <c r="A15" s="81"/>
      <c r="B15" s="82" t="s">
        <v>440</v>
      </c>
      <c r="C15" s="81" t="s">
        <v>294</v>
      </c>
    </row>
    <row r="16" spans="1:3" ht="15.75" customHeight="1">
      <c r="A16" s="81"/>
      <c r="B16" s="82" t="s">
        <v>522</v>
      </c>
      <c r="C16" s="81" t="s">
        <v>294</v>
      </c>
    </row>
    <row r="17" spans="1:3" ht="15.75" customHeight="1">
      <c r="A17" s="81"/>
      <c r="B17" s="82" t="s">
        <v>523</v>
      </c>
      <c r="C17" s="81" t="s">
        <v>294</v>
      </c>
    </row>
    <row r="18" spans="1:3" ht="15.75">
      <c r="A18" s="1"/>
      <c r="B18" s="82" t="s">
        <v>376</v>
      </c>
      <c r="C18" s="81" t="s">
        <v>294</v>
      </c>
    </row>
    <row r="19" spans="1:3" ht="63">
      <c r="A19" s="81">
        <v>2</v>
      </c>
      <c r="B19" s="82" t="s">
        <v>79</v>
      </c>
      <c r="C19" s="81" t="s">
        <v>294</v>
      </c>
    </row>
    <row r="20" spans="1:3" ht="15.75">
      <c r="A20" s="1"/>
      <c r="B20" s="82" t="s">
        <v>440</v>
      </c>
      <c r="C20" s="81" t="s">
        <v>294</v>
      </c>
    </row>
    <row r="21" spans="1:3" ht="15.75">
      <c r="A21" s="1"/>
      <c r="B21" s="82" t="s">
        <v>522</v>
      </c>
      <c r="C21" s="81" t="s">
        <v>294</v>
      </c>
    </row>
    <row r="22" spans="1:3" ht="15.75" customHeight="1">
      <c r="A22" s="1"/>
      <c r="B22" s="82" t="s">
        <v>523</v>
      </c>
      <c r="C22" s="81" t="s">
        <v>294</v>
      </c>
    </row>
    <row r="23" spans="1:3" ht="15.75">
      <c r="A23" s="1"/>
      <c r="B23" s="82" t="s">
        <v>376</v>
      </c>
      <c r="C23" s="81" t="s">
        <v>294</v>
      </c>
    </row>
    <row r="24" spans="1:3" ht="31.5">
      <c r="A24" s="81">
        <v>3</v>
      </c>
      <c r="B24" s="82" t="s">
        <v>435</v>
      </c>
      <c r="C24" s="81" t="s">
        <v>294</v>
      </c>
    </row>
    <row r="25" spans="1:3" ht="15.75">
      <c r="A25" s="1"/>
      <c r="B25" s="82" t="s">
        <v>440</v>
      </c>
      <c r="C25" s="81" t="s">
        <v>294</v>
      </c>
    </row>
    <row r="26" spans="1:3" ht="15.75">
      <c r="A26" s="1"/>
      <c r="B26" s="82" t="s">
        <v>522</v>
      </c>
      <c r="C26" s="81" t="s">
        <v>294</v>
      </c>
    </row>
    <row r="27" spans="1:3" ht="15.75" customHeight="1">
      <c r="A27" s="1"/>
      <c r="B27" s="82" t="s">
        <v>523</v>
      </c>
      <c r="C27" s="81" t="s">
        <v>294</v>
      </c>
    </row>
    <row r="28" spans="1:3" ht="15.75">
      <c r="A28" s="1"/>
      <c r="B28" s="82" t="s">
        <v>376</v>
      </c>
      <c r="C28" s="81" t="s">
        <v>294</v>
      </c>
    </row>
  </sheetData>
  <sheetProtection/>
  <mergeCells count="6">
    <mergeCell ref="C12:C13"/>
    <mergeCell ref="B12:B13"/>
    <mergeCell ref="A12:A13"/>
    <mergeCell ref="A8:C8"/>
    <mergeCell ref="A9:C9"/>
    <mergeCell ref="A10:C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1"/>
  <sheetViews>
    <sheetView zoomScalePageLayoutView="0" workbookViewId="0" topLeftCell="A1">
      <selection activeCell="D4" sqref="D4"/>
    </sheetView>
  </sheetViews>
  <sheetFormatPr defaultColWidth="9.00390625" defaultRowHeight="12.75"/>
  <cols>
    <col min="1" max="1" width="9.125" style="6" customWidth="1"/>
    <col min="2" max="2" width="50.375" style="6" customWidth="1"/>
    <col min="3" max="4" width="18.75390625" style="6" customWidth="1"/>
  </cols>
  <sheetData>
    <row r="1" spans="3:4" ht="15">
      <c r="C1" s="83"/>
      <c r="D1" s="16" t="s">
        <v>463</v>
      </c>
    </row>
    <row r="2" spans="3:4" ht="15">
      <c r="C2" s="83"/>
      <c r="D2" s="16" t="s">
        <v>161</v>
      </c>
    </row>
    <row r="3" spans="3:4" ht="15">
      <c r="C3" s="83"/>
      <c r="D3" s="16" t="s">
        <v>391</v>
      </c>
    </row>
    <row r="4" spans="3:4" ht="15">
      <c r="C4" s="83"/>
      <c r="D4" s="16" t="s">
        <v>539</v>
      </c>
    </row>
    <row r="5" ht="12.75">
      <c r="C5" s="83"/>
    </row>
    <row r="8" spans="1:4" ht="12.75" customHeight="1">
      <c r="A8" s="272" t="s">
        <v>291</v>
      </c>
      <c r="B8" s="272"/>
      <c r="C8" s="272"/>
      <c r="D8" s="272"/>
    </row>
    <row r="9" spans="1:4" ht="12.75" customHeight="1">
      <c r="A9" s="272" t="s">
        <v>292</v>
      </c>
      <c r="B9" s="272"/>
      <c r="C9" s="272"/>
      <c r="D9" s="272"/>
    </row>
    <row r="10" spans="1:4" ht="12.75" customHeight="1">
      <c r="A10" s="272" t="s">
        <v>524</v>
      </c>
      <c r="B10" s="272"/>
      <c r="C10" s="272"/>
      <c r="D10" s="272"/>
    </row>
    <row r="11" spans="1:4" ht="15.75">
      <c r="A11" s="13"/>
      <c r="D11" s="83" t="s">
        <v>436</v>
      </c>
    </row>
    <row r="12" spans="1:4" ht="12.75" customHeight="1">
      <c r="A12" s="273" t="s">
        <v>287</v>
      </c>
      <c r="B12" s="273" t="s">
        <v>80</v>
      </c>
      <c r="C12" s="273" t="s">
        <v>305</v>
      </c>
      <c r="D12" s="273" t="s">
        <v>525</v>
      </c>
    </row>
    <row r="13" spans="1:4" ht="38.25" customHeight="1">
      <c r="A13" s="274"/>
      <c r="B13" s="274"/>
      <c r="C13" s="274"/>
      <c r="D13" s="274"/>
    </row>
    <row r="14" spans="1:4" ht="15.75">
      <c r="A14" s="81">
        <v>1</v>
      </c>
      <c r="B14" s="82" t="s">
        <v>293</v>
      </c>
      <c r="C14" s="81" t="s">
        <v>294</v>
      </c>
      <c r="D14" s="81" t="s">
        <v>294</v>
      </c>
    </row>
    <row r="15" spans="1:4" ht="15.75">
      <c r="A15" s="81"/>
      <c r="B15" s="82" t="s">
        <v>437</v>
      </c>
      <c r="C15" s="81" t="s">
        <v>294</v>
      </c>
      <c r="D15" s="81" t="s">
        <v>294</v>
      </c>
    </row>
    <row r="16" spans="1:4" ht="15.75">
      <c r="A16" s="81"/>
      <c r="B16" s="82" t="s">
        <v>438</v>
      </c>
      <c r="C16" s="81" t="s">
        <v>294</v>
      </c>
      <c r="D16" s="81" t="s">
        <v>294</v>
      </c>
    </row>
    <row r="17" spans="1:4" ht="31.5">
      <c r="A17" s="81"/>
      <c r="B17" s="82" t="s">
        <v>439</v>
      </c>
      <c r="C17" s="81" t="s">
        <v>294</v>
      </c>
      <c r="D17" s="81" t="s">
        <v>294</v>
      </c>
    </row>
    <row r="18" spans="1:4" ht="15.75">
      <c r="A18" s="53"/>
      <c r="B18" s="82" t="s">
        <v>376</v>
      </c>
      <c r="C18" s="81" t="s">
        <v>294</v>
      </c>
      <c r="D18" s="81" t="s">
        <v>441</v>
      </c>
    </row>
    <row r="19" spans="1:4" ht="15.75">
      <c r="A19" s="53"/>
      <c r="B19" s="82" t="s">
        <v>526</v>
      </c>
      <c r="C19" s="81" t="s">
        <v>441</v>
      </c>
      <c r="D19" s="81" t="s">
        <v>294</v>
      </c>
    </row>
    <row r="20" spans="1:4" ht="63">
      <c r="A20" s="81">
        <v>2</v>
      </c>
      <c r="B20" s="82" t="s">
        <v>79</v>
      </c>
      <c r="C20" s="81" t="s">
        <v>294</v>
      </c>
      <c r="D20" s="81" t="s">
        <v>294</v>
      </c>
    </row>
    <row r="21" spans="1:4" ht="15.75">
      <c r="A21" s="53"/>
      <c r="B21" s="82" t="s">
        <v>437</v>
      </c>
      <c r="C21" s="81" t="s">
        <v>294</v>
      </c>
      <c r="D21" s="81" t="s">
        <v>294</v>
      </c>
    </row>
    <row r="22" spans="1:4" ht="15.75">
      <c r="A22" s="53"/>
      <c r="B22" s="82" t="s">
        <v>438</v>
      </c>
      <c r="C22" s="81" t="s">
        <v>294</v>
      </c>
      <c r="D22" s="81" t="s">
        <v>294</v>
      </c>
    </row>
    <row r="23" spans="1:4" ht="31.5">
      <c r="A23" s="53"/>
      <c r="B23" s="82" t="s">
        <v>439</v>
      </c>
      <c r="C23" s="81" t="s">
        <v>294</v>
      </c>
      <c r="D23" s="81" t="s">
        <v>294</v>
      </c>
    </row>
    <row r="24" spans="1:4" ht="15.75">
      <c r="A24" s="53"/>
      <c r="B24" s="82" t="s">
        <v>376</v>
      </c>
      <c r="C24" s="81" t="s">
        <v>294</v>
      </c>
      <c r="D24" s="81" t="s">
        <v>441</v>
      </c>
    </row>
    <row r="25" spans="1:4" ht="15.75">
      <c r="A25" s="53"/>
      <c r="B25" s="82" t="s">
        <v>526</v>
      </c>
      <c r="C25" s="81" t="s">
        <v>441</v>
      </c>
      <c r="D25" s="81" t="s">
        <v>294</v>
      </c>
    </row>
    <row r="26" spans="1:4" ht="31.5">
      <c r="A26" s="81">
        <v>3</v>
      </c>
      <c r="B26" s="82" t="s">
        <v>435</v>
      </c>
      <c r="C26" s="81" t="s">
        <v>294</v>
      </c>
      <c r="D26" s="81" t="s">
        <v>294</v>
      </c>
    </row>
    <row r="27" spans="1:4" ht="15.75">
      <c r="A27" s="53"/>
      <c r="B27" s="82" t="s">
        <v>437</v>
      </c>
      <c r="C27" s="81" t="s">
        <v>294</v>
      </c>
      <c r="D27" s="81" t="s">
        <v>294</v>
      </c>
    </row>
    <row r="28" spans="1:4" ht="15.75">
      <c r="A28" s="53"/>
      <c r="B28" s="82" t="s">
        <v>438</v>
      </c>
      <c r="C28" s="81" t="s">
        <v>294</v>
      </c>
      <c r="D28" s="81" t="s">
        <v>294</v>
      </c>
    </row>
    <row r="29" spans="1:4" ht="31.5">
      <c r="A29" s="53"/>
      <c r="B29" s="82" t="s">
        <v>439</v>
      </c>
      <c r="C29" s="81" t="s">
        <v>294</v>
      </c>
      <c r="D29" s="81" t="s">
        <v>294</v>
      </c>
    </row>
    <row r="30" spans="1:4" ht="15.75">
      <c r="A30" s="53"/>
      <c r="B30" s="82" t="s">
        <v>376</v>
      </c>
      <c r="C30" s="81" t="s">
        <v>294</v>
      </c>
      <c r="D30" s="81" t="s">
        <v>441</v>
      </c>
    </row>
    <row r="31" spans="1:4" ht="15.75">
      <c r="A31" s="53"/>
      <c r="B31" s="82" t="s">
        <v>526</v>
      </c>
      <c r="C31" s="81" t="s">
        <v>441</v>
      </c>
      <c r="D31" s="81" t="s">
        <v>294</v>
      </c>
    </row>
  </sheetData>
  <sheetProtection/>
  <mergeCells count="7">
    <mergeCell ref="A8:D8"/>
    <mergeCell ref="A9:D9"/>
    <mergeCell ref="A10:D10"/>
    <mergeCell ref="A12:A13"/>
    <mergeCell ref="B12:B13"/>
    <mergeCell ref="C12:C13"/>
    <mergeCell ref="D12:D13"/>
  </mergeCells>
  <printOptions/>
  <pageMargins left="0.5905511811023623" right="0.3937007874015748" top="0.5905511811023623" bottom="0.5905511811023623" header="0" footer="0"/>
  <pageSetup fitToHeight="0" fitToWidth="1" horizontalDpi="600" verticalDpi="600" orientation="portrait" paperSize="9" scale="97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28"/>
  <sheetViews>
    <sheetView zoomScalePageLayoutView="0" workbookViewId="0" topLeftCell="A1">
      <selection activeCell="G14" sqref="G14"/>
    </sheetView>
  </sheetViews>
  <sheetFormatPr defaultColWidth="9.00390625" defaultRowHeight="12.75"/>
  <cols>
    <col min="1" max="1" width="8.125" style="15" customWidth="1"/>
    <col min="2" max="2" width="64.00390625" style="14" customWidth="1"/>
    <col min="3" max="3" width="14.75390625" style="14" customWidth="1"/>
  </cols>
  <sheetData>
    <row r="1" ht="15">
      <c r="C1" s="16" t="s">
        <v>446</v>
      </c>
    </row>
    <row r="2" ht="15">
      <c r="C2" s="16" t="s">
        <v>161</v>
      </c>
    </row>
    <row r="3" ht="15">
      <c r="C3" s="16" t="s">
        <v>391</v>
      </c>
    </row>
    <row r="4" ht="15">
      <c r="C4" s="16" t="s">
        <v>539</v>
      </c>
    </row>
    <row r="8" spans="1:3" ht="51" customHeight="1">
      <c r="A8" s="276" t="s">
        <v>527</v>
      </c>
      <c r="B8" s="276"/>
      <c r="C8" s="276"/>
    </row>
    <row r="9" spans="1:3" ht="15">
      <c r="A9" s="275"/>
      <c r="B9" s="275"/>
      <c r="C9" s="275"/>
    </row>
    <row r="12" spans="1:3" ht="30">
      <c r="A12" s="18" t="s">
        <v>287</v>
      </c>
      <c r="B12" s="18" t="s">
        <v>289</v>
      </c>
      <c r="C12" s="18" t="s">
        <v>290</v>
      </c>
    </row>
    <row r="13" spans="1:3" s="2" customFormat="1" ht="14.25">
      <c r="A13" s="97"/>
      <c r="B13" s="21" t="s">
        <v>449</v>
      </c>
      <c r="C13" s="85">
        <f>C14+C15+C16</f>
        <v>115.6</v>
      </c>
    </row>
    <row r="14" spans="1:3" ht="78.75" customHeight="1">
      <c r="A14" s="54">
        <v>1</v>
      </c>
      <c r="B14" s="17" t="s">
        <v>433</v>
      </c>
      <c r="C14" s="84">
        <v>40.8</v>
      </c>
    </row>
    <row r="15" spans="1:3" ht="15" customHeight="1">
      <c r="A15" s="54">
        <v>2</v>
      </c>
      <c r="B15" s="17" t="s">
        <v>298</v>
      </c>
      <c r="C15" s="84">
        <v>0.6</v>
      </c>
    </row>
    <row r="16" spans="1:3" ht="30" customHeight="1">
      <c r="A16" s="54">
        <v>3</v>
      </c>
      <c r="B16" s="17" t="s">
        <v>371</v>
      </c>
      <c r="C16" s="84">
        <v>74.2</v>
      </c>
    </row>
    <row r="17" spans="1:3" s="2" customFormat="1" ht="14.25">
      <c r="A17" s="277" t="s">
        <v>450</v>
      </c>
      <c r="B17" s="277"/>
      <c r="C17" s="85">
        <f>C13</f>
        <v>115.6</v>
      </c>
    </row>
    <row r="18" ht="15">
      <c r="B18" s="98"/>
    </row>
    <row r="19" ht="15">
      <c r="B19" s="98"/>
    </row>
    <row r="20" ht="15">
      <c r="B20" s="98"/>
    </row>
    <row r="21" ht="15">
      <c r="B21" s="98"/>
    </row>
    <row r="22" ht="15">
      <c r="B22" s="98"/>
    </row>
    <row r="23" ht="15">
      <c r="B23" s="98"/>
    </row>
    <row r="24" ht="15">
      <c r="B24" s="98"/>
    </row>
    <row r="25" ht="15">
      <c r="B25" s="98"/>
    </row>
    <row r="26" ht="15">
      <c r="B26" s="96"/>
    </row>
    <row r="27" ht="15">
      <c r="B27" s="96"/>
    </row>
    <row r="28" ht="15">
      <c r="B28" s="96"/>
    </row>
  </sheetData>
  <sheetProtection/>
  <mergeCells count="3">
    <mergeCell ref="A9:C9"/>
    <mergeCell ref="A8:C8"/>
    <mergeCell ref="A17:B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D4" sqref="D4"/>
    </sheetView>
  </sheetViews>
  <sheetFormatPr defaultColWidth="9.00390625" defaultRowHeight="12.75"/>
  <cols>
    <col min="1" max="1" width="8.875" style="15" customWidth="1"/>
    <col min="2" max="2" width="48.25390625" style="14" customWidth="1"/>
    <col min="3" max="4" width="14.75390625" style="14" customWidth="1"/>
  </cols>
  <sheetData>
    <row r="1" spans="3:4" ht="15">
      <c r="C1" s="16"/>
      <c r="D1" s="16" t="s">
        <v>447</v>
      </c>
    </row>
    <row r="2" spans="3:4" ht="15">
      <c r="C2" s="16"/>
      <c r="D2" s="16" t="s">
        <v>161</v>
      </c>
    </row>
    <row r="3" spans="3:4" ht="15">
      <c r="C3" s="16"/>
      <c r="D3" s="16" t="s">
        <v>391</v>
      </c>
    </row>
    <row r="4" spans="3:4" ht="15">
      <c r="C4" s="16"/>
      <c r="D4" s="16" t="s">
        <v>539</v>
      </c>
    </row>
    <row r="8" spans="1:4" ht="47.25" customHeight="1">
      <c r="A8" s="276" t="s">
        <v>528</v>
      </c>
      <c r="B8" s="276"/>
      <c r="C8" s="276"/>
      <c r="D8" s="276"/>
    </row>
    <row r="9" spans="1:3" ht="15">
      <c r="A9" s="275"/>
      <c r="B9" s="275"/>
      <c r="C9" s="275"/>
    </row>
    <row r="11" ht="15">
      <c r="D11" s="16" t="s">
        <v>253</v>
      </c>
    </row>
    <row r="12" spans="1:4" ht="15">
      <c r="A12" s="18" t="s">
        <v>287</v>
      </c>
      <c r="B12" s="18" t="s">
        <v>289</v>
      </c>
      <c r="C12" s="18" t="s">
        <v>305</v>
      </c>
      <c r="D12" s="18" t="s">
        <v>525</v>
      </c>
    </row>
    <row r="13" spans="1:4" ht="14.25">
      <c r="A13" s="97"/>
      <c r="B13" s="21" t="s">
        <v>449</v>
      </c>
      <c r="C13" s="85">
        <f>C14+C15+C16</f>
        <v>41.4</v>
      </c>
      <c r="D13" s="85">
        <f>D14+D15+D16</f>
        <v>41.4</v>
      </c>
    </row>
    <row r="14" spans="1:4" ht="90">
      <c r="A14" s="54">
        <v>2</v>
      </c>
      <c r="B14" s="17" t="s">
        <v>433</v>
      </c>
      <c r="C14" s="84">
        <v>40.8</v>
      </c>
      <c r="D14" s="84">
        <v>40.8</v>
      </c>
    </row>
    <row r="15" spans="1:4" ht="30">
      <c r="A15" s="54">
        <v>3</v>
      </c>
      <c r="B15" s="17" t="s">
        <v>298</v>
      </c>
      <c r="C15" s="84">
        <v>0.6</v>
      </c>
      <c r="D15" s="84">
        <v>0.6</v>
      </c>
    </row>
    <row r="16" spans="1:4" ht="45">
      <c r="A16" s="54">
        <v>4</v>
      </c>
      <c r="B16" s="17" t="s">
        <v>371</v>
      </c>
      <c r="C16" s="84">
        <v>0</v>
      </c>
      <c r="D16" s="84">
        <v>0</v>
      </c>
    </row>
    <row r="17" spans="1:4" ht="14.25">
      <c r="A17" s="211"/>
      <c r="B17" s="212"/>
      <c r="C17" s="85">
        <f>C13</f>
        <v>41.4</v>
      </c>
      <c r="D17" s="85">
        <f>D13</f>
        <v>41.4</v>
      </c>
    </row>
    <row r="18" ht="15">
      <c r="B18" s="98"/>
    </row>
    <row r="19" ht="15">
      <c r="B19" s="98"/>
    </row>
    <row r="20" ht="15">
      <c r="B20" s="98"/>
    </row>
    <row r="21" ht="15">
      <c r="B21" s="98"/>
    </row>
    <row r="22" ht="15">
      <c r="B22" s="98"/>
    </row>
    <row r="23" ht="15">
      <c r="B23" s="98"/>
    </row>
    <row r="24" ht="15">
      <c r="B24" s="98"/>
    </row>
    <row r="25" ht="15">
      <c r="B25" s="98"/>
    </row>
    <row r="26" ht="15">
      <c r="B26" s="96"/>
    </row>
    <row r="27" ht="15">
      <c r="B27" s="96"/>
    </row>
    <row r="28" ht="15">
      <c r="B28" s="96"/>
    </row>
  </sheetData>
  <sheetProtection/>
  <mergeCells count="2">
    <mergeCell ref="A8:D8"/>
    <mergeCell ref="A9:C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114"/>
  <sheetViews>
    <sheetView zoomScalePageLayoutView="0" workbookViewId="0" topLeftCell="A1">
      <selection activeCell="I13" sqref="I13"/>
    </sheetView>
  </sheetViews>
  <sheetFormatPr defaultColWidth="9.00390625" defaultRowHeight="12.75"/>
  <cols>
    <col min="1" max="1" width="8.625" style="5" bestFit="1" customWidth="1"/>
    <col min="2" max="2" width="52.75390625" style="5" customWidth="1"/>
    <col min="3" max="3" width="30.125" style="6" hidden="1" customWidth="1"/>
    <col min="4" max="4" width="27.625" style="6" customWidth="1"/>
  </cols>
  <sheetData>
    <row r="1" ht="15">
      <c r="D1" s="16" t="s">
        <v>354</v>
      </c>
    </row>
    <row r="2" ht="15">
      <c r="D2" s="16" t="s">
        <v>161</v>
      </c>
    </row>
    <row r="3" ht="15">
      <c r="D3" s="16" t="s">
        <v>391</v>
      </c>
    </row>
    <row r="4" ht="15">
      <c r="D4" s="16" t="s">
        <v>539</v>
      </c>
    </row>
    <row r="5" ht="15">
      <c r="D5" s="14"/>
    </row>
    <row r="7" spans="1:4" ht="15">
      <c r="A7" s="280"/>
      <c r="B7" s="280"/>
      <c r="C7" s="280"/>
      <c r="D7" s="280"/>
    </row>
    <row r="8" spans="1:4" ht="12.75">
      <c r="A8" s="263" t="s">
        <v>529</v>
      </c>
      <c r="B8" s="263"/>
      <c r="C8" s="263"/>
      <c r="D8" s="263"/>
    </row>
    <row r="9" spans="1:4" ht="43.5" customHeight="1">
      <c r="A9" s="263"/>
      <c r="B9" s="263"/>
      <c r="C9" s="263"/>
      <c r="D9" s="263"/>
    </row>
    <row r="11" spans="1:4" ht="12.75">
      <c r="A11" s="7" t="s">
        <v>287</v>
      </c>
      <c r="B11" s="7" t="s">
        <v>289</v>
      </c>
      <c r="C11" s="281" t="s">
        <v>445</v>
      </c>
      <c r="D11" s="282"/>
    </row>
    <row r="12" spans="1:4" ht="60">
      <c r="A12" s="79">
        <v>1</v>
      </c>
      <c r="B12" s="75" t="s">
        <v>144</v>
      </c>
      <c r="C12" s="283">
        <v>63.5</v>
      </c>
      <c r="D12" s="284"/>
    </row>
    <row r="13" spans="1:4" ht="60">
      <c r="A13" s="79">
        <v>2</v>
      </c>
      <c r="B13" s="75" t="s">
        <v>176</v>
      </c>
      <c r="C13" s="88"/>
      <c r="D13" s="89">
        <v>69.3</v>
      </c>
    </row>
    <row r="14" spans="1:4" ht="45">
      <c r="A14" s="79">
        <v>3</v>
      </c>
      <c r="B14" s="77" t="s">
        <v>212</v>
      </c>
      <c r="C14" s="285">
        <v>15.9</v>
      </c>
      <c r="D14" s="286"/>
    </row>
    <row r="15" spans="1:4" ht="108.75" customHeight="1">
      <c r="A15" s="79">
        <v>4</v>
      </c>
      <c r="B15" s="176" t="s">
        <v>145</v>
      </c>
      <c r="C15" s="91"/>
      <c r="D15" s="92">
        <v>120</v>
      </c>
    </row>
    <row r="16" spans="1:4" s="2" customFormat="1" ht="14.25">
      <c r="A16" s="122"/>
      <c r="B16" s="93" t="s">
        <v>269</v>
      </c>
      <c r="C16" s="278">
        <f>SUM(C12:D15)</f>
        <v>268.70000000000005</v>
      </c>
      <c r="D16" s="279"/>
    </row>
    <row r="17" spans="1:4" ht="12.75">
      <c r="A17" s="9"/>
      <c r="B17" s="9"/>
      <c r="C17" s="10"/>
      <c r="D17" s="10"/>
    </row>
    <row r="18" spans="1:4" ht="12.75">
      <c r="A18" s="9"/>
      <c r="B18" s="9"/>
      <c r="C18" s="10"/>
      <c r="D18" s="10"/>
    </row>
    <row r="19" spans="1:4" ht="40.5" customHeight="1">
      <c r="A19" s="9"/>
      <c r="B19" s="9"/>
      <c r="C19" s="10"/>
      <c r="D19" s="10"/>
    </row>
    <row r="20" spans="1:4" ht="12.75">
      <c r="A20" s="9"/>
      <c r="B20" s="9"/>
      <c r="C20" s="11"/>
      <c r="D20" s="11"/>
    </row>
    <row r="21" spans="1:4" ht="12.75">
      <c r="A21" s="9"/>
      <c r="B21" s="9"/>
      <c r="C21" s="11"/>
      <c r="D21" s="11"/>
    </row>
    <row r="22" spans="1:4" ht="12.75">
      <c r="A22" s="9"/>
      <c r="B22" s="9"/>
      <c r="C22" s="11"/>
      <c r="D22" s="11"/>
    </row>
    <row r="23" spans="1:4" ht="12.75">
      <c r="A23" s="9"/>
      <c r="B23" s="9"/>
      <c r="C23" s="11"/>
      <c r="D23" s="11"/>
    </row>
    <row r="24" spans="1:4" ht="12.75">
      <c r="A24" s="9"/>
      <c r="B24" s="9"/>
      <c r="C24" s="11"/>
      <c r="D24" s="11"/>
    </row>
    <row r="25" spans="1:4" ht="12.75">
      <c r="A25" s="9"/>
      <c r="B25" s="9"/>
      <c r="C25" s="11"/>
      <c r="D25" s="11"/>
    </row>
    <row r="26" spans="1:4" ht="12.75">
      <c r="A26" s="9"/>
      <c r="B26" s="9"/>
      <c r="C26" s="11"/>
      <c r="D26" s="11"/>
    </row>
    <row r="27" spans="1:4" ht="12.75">
      <c r="A27" s="9"/>
      <c r="B27" s="9"/>
      <c r="C27" s="11"/>
      <c r="D27" s="11"/>
    </row>
    <row r="28" spans="1:4" ht="12.75">
      <c r="A28" s="9"/>
      <c r="B28" s="9"/>
      <c r="C28" s="11"/>
      <c r="D28" s="11"/>
    </row>
    <row r="29" spans="1:4" ht="12.75">
      <c r="A29" s="9"/>
      <c r="B29" s="9"/>
      <c r="C29" s="11"/>
      <c r="D29" s="11"/>
    </row>
    <row r="30" spans="1:4" ht="12.75">
      <c r="A30" s="9"/>
      <c r="B30" s="9"/>
      <c r="C30" s="11"/>
      <c r="D30" s="11"/>
    </row>
    <row r="31" spans="1:4" ht="12.75">
      <c r="A31" s="9"/>
      <c r="B31" s="9"/>
      <c r="C31" s="11"/>
      <c r="D31" s="11"/>
    </row>
    <row r="32" spans="1:4" ht="12.75">
      <c r="A32" s="9"/>
      <c r="B32" s="9"/>
      <c r="C32" s="11"/>
      <c r="D32" s="11"/>
    </row>
    <row r="33" spans="1:4" ht="12.75">
      <c r="A33" s="9"/>
      <c r="B33" s="9"/>
      <c r="C33" s="11"/>
      <c r="D33" s="11"/>
    </row>
    <row r="34" spans="1:4" ht="12.75">
      <c r="A34" s="9"/>
      <c r="B34" s="9"/>
      <c r="C34" s="11"/>
      <c r="D34" s="11"/>
    </row>
    <row r="35" spans="1:4" ht="12.75">
      <c r="A35" s="9"/>
      <c r="B35" s="9"/>
      <c r="C35" s="11"/>
      <c r="D35" s="11"/>
    </row>
    <row r="36" spans="1:4" ht="12.75">
      <c r="A36" s="9"/>
      <c r="B36" s="9"/>
      <c r="C36" s="11"/>
      <c r="D36" s="11"/>
    </row>
    <row r="37" spans="1:4" ht="12.75">
      <c r="A37" s="9"/>
      <c r="B37" s="9"/>
      <c r="C37" s="11"/>
      <c r="D37" s="11"/>
    </row>
    <row r="38" spans="1:4" ht="12.75">
      <c r="A38" s="9"/>
      <c r="B38" s="9"/>
      <c r="C38" s="11"/>
      <c r="D38" s="11"/>
    </row>
    <row r="39" spans="1:4" ht="12.75">
      <c r="A39" s="9"/>
      <c r="B39" s="9"/>
      <c r="C39" s="11"/>
      <c r="D39" s="11"/>
    </row>
    <row r="40" spans="1:4" ht="12.75">
      <c r="A40" s="9"/>
      <c r="B40" s="9"/>
      <c r="C40" s="11"/>
      <c r="D40" s="11"/>
    </row>
    <row r="41" spans="1:4" ht="12.75">
      <c r="A41" s="9"/>
      <c r="B41" s="9"/>
      <c r="C41" s="11"/>
      <c r="D41" s="11"/>
    </row>
    <row r="42" spans="1:4" ht="12.75">
      <c r="A42" s="9"/>
      <c r="B42" s="9"/>
      <c r="C42" s="11"/>
      <c r="D42" s="11"/>
    </row>
    <row r="43" spans="1:4" ht="12.75">
      <c r="A43" s="9"/>
      <c r="B43" s="9"/>
      <c r="C43" s="11"/>
      <c r="D43" s="11"/>
    </row>
    <row r="44" spans="1:4" ht="12.75">
      <c r="A44" s="9"/>
      <c r="B44" s="9"/>
      <c r="C44" s="11"/>
      <c r="D44" s="11"/>
    </row>
    <row r="45" spans="1:4" ht="12.75">
      <c r="A45" s="9"/>
      <c r="B45" s="9"/>
      <c r="C45" s="11"/>
      <c r="D45" s="11"/>
    </row>
    <row r="46" spans="1:4" ht="12.75">
      <c r="A46" s="9"/>
      <c r="B46" s="9"/>
      <c r="C46" s="11"/>
      <c r="D46" s="11"/>
    </row>
    <row r="47" spans="1:4" ht="12.75">
      <c r="A47" s="9"/>
      <c r="B47" s="9"/>
      <c r="C47" s="11"/>
      <c r="D47" s="11"/>
    </row>
    <row r="48" spans="1:4" ht="12.75">
      <c r="A48" s="9"/>
      <c r="B48" s="9"/>
      <c r="C48" s="11"/>
      <c r="D48" s="11"/>
    </row>
    <row r="49" spans="1:4" ht="12.75">
      <c r="A49" s="9"/>
      <c r="B49" s="9"/>
      <c r="C49" s="11"/>
      <c r="D49" s="11"/>
    </row>
    <row r="50" spans="1:4" ht="12.75">
      <c r="A50" s="9"/>
      <c r="B50" s="9"/>
      <c r="C50" s="11"/>
      <c r="D50" s="11"/>
    </row>
    <row r="51" spans="1:4" ht="12.75">
      <c r="A51" s="9"/>
      <c r="B51" s="9"/>
      <c r="C51" s="11"/>
      <c r="D51" s="11"/>
    </row>
    <row r="52" spans="1:4" ht="12.75">
      <c r="A52" s="9"/>
      <c r="B52" s="9"/>
      <c r="C52" s="11"/>
      <c r="D52" s="11"/>
    </row>
    <row r="53" spans="1:4" ht="12.75">
      <c r="A53" s="9"/>
      <c r="B53" s="9"/>
      <c r="C53" s="11"/>
      <c r="D53" s="11"/>
    </row>
    <row r="54" spans="1:4" ht="12.75">
      <c r="A54" s="9"/>
      <c r="B54" s="9"/>
      <c r="C54" s="11"/>
      <c r="D54" s="11"/>
    </row>
    <row r="55" spans="1:4" ht="12.75">
      <c r="A55" s="9"/>
      <c r="B55" s="9"/>
      <c r="C55" s="11"/>
      <c r="D55" s="11"/>
    </row>
    <row r="56" spans="1:4" ht="12.75">
      <c r="A56" s="9"/>
      <c r="B56" s="9"/>
      <c r="C56" s="11"/>
      <c r="D56" s="11"/>
    </row>
    <row r="57" spans="1:4" ht="12.75">
      <c r="A57" s="9"/>
      <c r="B57" s="9"/>
      <c r="C57" s="11"/>
      <c r="D57" s="11"/>
    </row>
    <row r="58" spans="1:4" ht="12.75">
      <c r="A58" s="9"/>
      <c r="B58" s="9"/>
      <c r="C58" s="11"/>
      <c r="D58" s="11"/>
    </row>
    <row r="59" spans="1:4" ht="12.75">
      <c r="A59" s="9"/>
      <c r="B59" s="9"/>
      <c r="C59" s="11"/>
      <c r="D59" s="11"/>
    </row>
    <row r="60" spans="1:4" ht="12.75">
      <c r="A60" s="9"/>
      <c r="B60" s="9"/>
      <c r="C60" s="11"/>
      <c r="D60" s="11"/>
    </row>
    <row r="61" spans="1:4" ht="12.75">
      <c r="A61" s="9"/>
      <c r="B61" s="9"/>
      <c r="C61" s="11"/>
      <c r="D61" s="11"/>
    </row>
    <row r="62" spans="1:4" ht="12.75">
      <c r="A62" s="9"/>
      <c r="B62" s="9"/>
      <c r="C62" s="11"/>
      <c r="D62" s="11"/>
    </row>
    <row r="63" spans="1:4" ht="12.75">
      <c r="A63" s="9"/>
      <c r="B63" s="9"/>
      <c r="C63" s="11"/>
      <c r="D63" s="11"/>
    </row>
    <row r="64" spans="1:4" ht="12.75">
      <c r="A64" s="9"/>
      <c r="B64" s="9"/>
      <c r="C64" s="11"/>
      <c r="D64" s="11"/>
    </row>
    <row r="65" spans="1:4" ht="12.75">
      <c r="A65" s="9"/>
      <c r="B65" s="9"/>
      <c r="C65" s="11"/>
      <c r="D65" s="11"/>
    </row>
    <row r="66" spans="1:4" ht="12.75">
      <c r="A66" s="9"/>
      <c r="B66" s="9"/>
      <c r="C66" s="11"/>
      <c r="D66" s="11"/>
    </row>
    <row r="67" spans="1:4" ht="12.75">
      <c r="A67" s="9"/>
      <c r="B67" s="9"/>
      <c r="C67" s="11"/>
      <c r="D67" s="11"/>
    </row>
    <row r="68" spans="1:4" ht="12.75">
      <c r="A68" s="9"/>
      <c r="B68" s="9"/>
      <c r="C68" s="11"/>
      <c r="D68" s="11"/>
    </row>
    <row r="69" spans="1:4" ht="12.75">
      <c r="A69" s="9"/>
      <c r="B69" s="9"/>
      <c r="C69" s="11"/>
      <c r="D69" s="11"/>
    </row>
    <row r="70" spans="1:4" ht="12.75">
      <c r="A70" s="9"/>
      <c r="B70" s="9"/>
      <c r="C70" s="11"/>
      <c r="D70" s="11"/>
    </row>
    <row r="71" spans="1:4" ht="12.75">
      <c r="A71" s="9"/>
      <c r="B71" s="9"/>
      <c r="C71" s="11"/>
      <c r="D71" s="11"/>
    </row>
    <row r="72" spans="1:4" ht="12.75">
      <c r="A72" s="9"/>
      <c r="B72" s="9"/>
      <c r="C72" s="11"/>
      <c r="D72" s="11"/>
    </row>
    <row r="73" spans="1:4" ht="12.75">
      <c r="A73" s="9"/>
      <c r="B73" s="9"/>
      <c r="C73" s="11"/>
      <c r="D73" s="11"/>
    </row>
    <row r="74" spans="1:4" ht="12.75">
      <c r="A74" s="9"/>
      <c r="B74" s="9"/>
      <c r="C74" s="11"/>
      <c r="D74" s="11"/>
    </row>
    <row r="75" spans="1:4" ht="12.75">
      <c r="A75" s="9"/>
      <c r="B75" s="9"/>
      <c r="C75" s="11"/>
      <c r="D75" s="11"/>
    </row>
    <row r="76" spans="1:4" ht="12.75">
      <c r="A76" s="9"/>
      <c r="B76" s="9"/>
      <c r="C76" s="11"/>
      <c r="D76" s="11"/>
    </row>
    <row r="77" spans="1:4" ht="12.75">
      <c r="A77" s="9"/>
      <c r="B77" s="9"/>
      <c r="C77" s="11"/>
      <c r="D77" s="11"/>
    </row>
    <row r="78" spans="1:4" ht="12.75">
      <c r="A78" s="9"/>
      <c r="B78" s="9"/>
      <c r="C78" s="11"/>
      <c r="D78" s="11"/>
    </row>
    <row r="79" spans="1:4" ht="12.75">
      <c r="A79" s="9"/>
      <c r="B79" s="9"/>
      <c r="C79" s="11"/>
      <c r="D79" s="11"/>
    </row>
    <row r="80" spans="1:4" ht="12.75">
      <c r="A80" s="9"/>
      <c r="B80" s="9"/>
      <c r="C80" s="11"/>
      <c r="D80" s="11"/>
    </row>
    <row r="81" spans="1:4" ht="12.75">
      <c r="A81" s="9"/>
      <c r="B81" s="9"/>
      <c r="C81" s="11"/>
      <c r="D81" s="11"/>
    </row>
    <row r="82" spans="1:4" ht="12.75">
      <c r="A82" s="9"/>
      <c r="B82" s="9"/>
      <c r="C82" s="11"/>
      <c r="D82" s="11"/>
    </row>
    <row r="83" spans="1:4" ht="12.75">
      <c r="A83" s="9"/>
      <c r="B83" s="9"/>
      <c r="C83" s="11"/>
      <c r="D83" s="11"/>
    </row>
    <row r="84" spans="1:4" ht="12.75">
      <c r="A84" s="9"/>
      <c r="B84" s="9"/>
      <c r="C84" s="11"/>
      <c r="D84" s="11"/>
    </row>
    <row r="85" spans="1:4" ht="12.75">
      <c r="A85" s="9"/>
      <c r="B85" s="9"/>
      <c r="C85" s="11"/>
      <c r="D85" s="11"/>
    </row>
    <row r="86" spans="1:4" ht="12.75">
      <c r="A86" s="9"/>
      <c r="B86" s="9"/>
      <c r="C86" s="11"/>
      <c r="D86" s="11"/>
    </row>
    <row r="87" spans="1:4" ht="12.75">
      <c r="A87" s="9"/>
      <c r="B87" s="9"/>
      <c r="C87" s="11"/>
      <c r="D87" s="11"/>
    </row>
    <row r="88" spans="1:4" ht="12.75">
      <c r="A88" s="9"/>
      <c r="B88" s="9"/>
      <c r="C88" s="11"/>
      <c r="D88" s="11"/>
    </row>
    <row r="89" spans="1:4" ht="12.75">
      <c r="A89" s="9"/>
      <c r="B89" s="9"/>
      <c r="C89" s="11"/>
      <c r="D89" s="11"/>
    </row>
    <row r="90" spans="1:4" ht="12.75">
      <c r="A90" s="9"/>
      <c r="B90" s="9"/>
      <c r="C90" s="11"/>
      <c r="D90" s="11"/>
    </row>
    <row r="91" spans="1:4" ht="12.75">
      <c r="A91" s="9"/>
      <c r="B91" s="9"/>
      <c r="C91" s="11"/>
      <c r="D91" s="11"/>
    </row>
    <row r="92" spans="3:4" ht="12.75">
      <c r="C92" s="12"/>
      <c r="D92" s="12"/>
    </row>
    <row r="93" spans="3:4" ht="12.75">
      <c r="C93" s="12"/>
      <c r="D93" s="12"/>
    </row>
    <row r="94" spans="3:4" ht="12.75">
      <c r="C94" s="12"/>
      <c r="D94" s="12"/>
    </row>
    <row r="95" spans="3:4" ht="12.75">
      <c r="C95" s="12"/>
      <c r="D95" s="12"/>
    </row>
    <row r="96" spans="3:4" ht="12.75">
      <c r="C96" s="12"/>
      <c r="D96" s="12"/>
    </row>
    <row r="97" spans="3:4" ht="12.75">
      <c r="C97" s="12"/>
      <c r="D97" s="12"/>
    </row>
    <row r="98" spans="3:4" ht="12.75">
      <c r="C98" s="12"/>
      <c r="D98" s="12"/>
    </row>
    <row r="99" spans="3:4" ht="12.75">
      <c r="C99" s="12"/>
      <c r="D99" s="12"/>
    </row>
    <row r="100" spans="3:4" ht="12.75">
      <c r="C100" s="12"/>
      <c r="D100" s="12"/>
    </row>
    <row r="101" spans="3:4" ht="12.75">
      <c r="C101" s="12"/>
      <c r="D101" s="12"/>
    </row>
    <row r="102" spans="3:4" ht="12.75">
      <c r="C102" s="12"/>
      <c r="D102" s="12"/>
    </row>
    <row r="103" spans="3:4" ht="12.75">
      <c r="C103" s="12"/>
      <c r="D103" s="12"/>
    </row>
    <row r="104" spans="3:4" ht="12.75">
      <c r="C104" s="12"/>
      <c r="D104" s="12"/>
    </row>
    <row r="105" spans="3:4" ht="12.75">
      <c r="C105" s="12"/>
      <c r="D105" s="12"/>
    </row>
    <row r="106" spans="3:4" ht="12.75">
      <c r="C106" s="12"/>
      <c r="D106" s="12"/>
    </row>
    <row r="107" spans="3:4" ht="12.75">
      <c r="C107" s="12"/>
      <c r="D107" s="12"/>
    </row>
    <row r="108" spans="3:4" ht="12.75">
      <c r="C108" s="12"/>
      <c r="D108" s="12"/>
    </row>
    <row r="109" spans="3:4" ht="12.75">
      <c r="C109" s="12"/>
      <c r="D109" s="12"/>
    </row>
    <row r="110" spans="3:4" ht="12.75">
      <c r="C110" s="12"/>
      <c r="D110" s="12"/>
    </row>
    <row r="111" spans="3:4" ht="12.75">
      <c r="C111" s="12"/>
      <c r="D111" s="12"/>
    </row>
    <row r="112" spans="3:4" ht="12.75">
      <c r="C112" s="12"/>
      <c r="D112" s="12"/>
    </row>
    <row r="113" spans="3:4" ht="12.75">
      <c r="C113" s="12"/>
      <c r="D113" s="12"/>
    </row>
    <row r="114" spans="3:4" ht="12.75">
      <c r="C114" s="12"/>
      <c r="D114" s="12"/>
    </row>
  </sheetData>
  <sheetProtection/>
  <mergeCells count="6">
    <mergeCell ref="C16:D16"/>
    <mergeCell ref="A7:D7"/>
    <mergeCell ref="A8:D9"/>
    <mergeCell ref="C11:D11"/>
    <mergeCell ref="C12:D12"/>
    <mergeCell ref="C14:D14"/>
  </mergeCells>
  <printOptions/>
  <pageMargins left="0.5905511811023623" right="0.3937007874015748" top="0.5905511811023623" bottom="0.5905511811023623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zoomScalePageLayoutView="0" workbookViewId="0" topLeftCell="A1">
      <selection activeCell="A1" sqref="A1:N18"/>
    </sheetView>
  </sheetViews>
  <sheetFormatPr defaultColWidth="9.00390625" defaultRowHeight="12.75"/>
  <cols>
    <col min="1" max="1" width="4.875" style="99" customWidth="1"/>
    <col min="2" max="2" width="21.25390625" style="99" customWidth="1"/>
    <col min="3" max="3" width="13.875" style="99" hidden="1" customWidth="1"/>
    <col min="4" max="5" width="12.75390625" style="99" customWidth="1"/>
    <col min="6" max="6" width="14.75390625" style="99" hidden="1" customWidth="1"/>
    <col min="7" max="8" width="12.75390625" style="99" customWidth="1"/>
    <col min="9" max="9" width="14.625" style="99" hidden="1" customWidth="1"/>
    <col min="10" max="11" width="12.75390625" style="99" customWidth="1"/>
    <col min="12" max="12" width="14.25390625" style="99" hidden="1" customWidth="1"/>
    <col min="13" max="14" width="12.75390625" style="99" customWidth="1"/>
  </cols>
  <sheetData>
    <row r="1" spans="1:14" ht="12.75">
      <c r="A1" s="226"/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7"/>
      <c r="N1" s="83" t="s">
        <v>465</v>
      </c>
    </row>
    <row r="2" spans="1:14" ht="12.75">
      <c r="A2" s="226"/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7"/>
      <c r="N2" s="83" t="s">
        <v>161</v>
      </c>
    </row>
    <row r="3" spans="1:14" ht="12.75">
      <c r="A3" s="226"/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35"/>
      <c r="N3" s="83" t="s">
        <v>391</v>
      </c>
    </row>
    <row r="4" spans="1:14" ht="12.75">
      <c r="A4" s="226"/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7"/>
      <c r="N4" s="83" t="s">
        <v>539</v>
      </c>
    </row>
    <row r="5" spans="1:14" ht="12.75">
      <c r="A5" s="226"/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7"/>
      <c r="N5" s="227"/>
    </row>
    <row r="6" spans="1:14" ht="12.75">
      <c r="A6" s="226"/>
      <c r="B6" s="226"/>
      <c r="C6" s="226"/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226"/>
    </row>
    <row r="7" spans="1:14" ht="12.75">
      <c r="A7" s="238" t="s">
        <v>538</v>
      </c>
      <c r="B7" s="238"/>
      <c r="C7" s="238"/>
      <c r="D7" s="238"/>
      <c r="E7" s="238"/>
      <c r="F7" s="238"/>
      <c r="G7" s="238"/>
      <c r="H7" s="238"/>
      <c r="I7" s="238"/>
      <c r="J7" s="238"/>
      <c r="K7" s="238"/>
      <c r="L7" s="238"/>
      <c r="M7" s="238"/>
      <c r="N7" s="238"/>
    </row>
    <row r="8" spans="1:14" ht="12.75">
      <c r="A8" s="228"/>
      <c r="B8" s="228"/>
      <c r="C8" s="228"/>
      <c r="D8" s="228"/>
      <c r="E8" s="228"/>
      <c r="F8" s="228"/>
      <c r="G8" s="228"/>
      <c r="H8" s="226"/>
      <c r="I8" s="226"/>
      <c r="J8" s="226"/>
      <c r="K8" s="226"/>
      <c r="L8" s="226"/>
      <c r="M8" s="240" t="s">
        <v>253</v>
      </c>
      <c r="N8" s="240"/>
    </row>
    <row r="9" spans="1:14" ht="12.75">
      <c r="A9" s="236" t="s">
        <v>287</v>
      </c>
      <c r="B9" s="236" t="s">
        <v>453</v>
      </c>
      <c r="C9" s="236" t="s">
        <v>286</v>
      </c>
      <c r="D9" s="236"/>
      <c r="E9" s="236"/>
      <c r="F9" s="236" t="s">
        <v>286</v>
      </c>
      <c r="G9" s="236"/>
      <c r="H9" s="236"/>
      <c r="I9" s="236" t="s">
        <v>286</v>
      </c>
      <c r="J9" s="236"/>
      <c r="K9" s="236"/>
      <c r="L9" s="236" t="s">
        <v>269</v>
      </c>
      <c r="M9" s="236"/>
      <c r="N9" s="236"/>
    </row>
    <row r="10" spans="1:14" ht="25.5">
      <c r="A10" s="236"/>
      <c r="B10" s="236"/>
      <c r="C10" s="100" t="s">
        <v>462</v>
      </c>
      <c r="D10" s="100" t="s">
        <v>377</v>
      </c>
      <c r="E10" s="100" t="s">
        <v>0</v>
      </c>
      <c r="F10" s="100" t="s">
        <v>462</v>
      </c>
      <c r="G10" s="100" t="s">
        <v>377</v>
      </c>
      <c r="H10" s="100" t="s">
        <v>0</v>
      </c>
      <c r="I10" s="100" t="s">
        <v>462</v>
      </c>
      <c r="J10" s="100" t="s">
        <v>377</v>
      </c>
      <c r="K10" s="100" t="s">
        <v>0</v>
      </c>
      <c r="L10" s="100" t="s">
        <v>462</v>
      </c>
      <c r="M10" s="100" t="s">
        <v>377</v>
      </c>
      <c r="N10" s="100" t="s">
        <v>0</v>
      </c>
    </row>
    <row r="11" spans="1:14" ht="12.75">
      <c r="A11" s="100" t="s">
        <v>288</v>
      </c>
      <c r="B11" s="230" t="s">
        <v>454</v>
      </c>
      <c r="C11" s="239">
        <v>0</v>
      </c>
      <c r="D11" s="239"/>
      <c r="E11" s="239"/>
      <c r="F11" s="239">
        <v>0</v>
      </c>
      <c r="G11" s="239"/>
      <c r="H11" s="239"/>
      <c r="I11" s="239">
        <v>0</v>
      </c>
      <c r="J11" s="239"/>
      <c r="K11" s="239"/>
      <c r="L11" s="232" t="s">
        <v>455</v>
      </c>
      <c r="M11" s="232" t="s">
        <v>455</v>
      </c>
      <c r="N11" s="232" t="s">
        <v>455</v>
      </c>
    </row>
    <row r="12" spans="1:14" ht="138.75" customHeight="1">
      <c r="A12" s="100" t="s">
        <v>442</v>
      </c>
      <c r="B12" s="233" t="s">
        <v>491</v>
      </c>
      <c r="C12" s="231" t="e">
        <f aca="true" t="shared" si="0" ref="C12:K12">C13+C14+C15-C16</f>
        <v>#REF!</v>
      </c>
      <c r="D12" s="231">
        <v>0</v>
      </c>
      <c r="E12" s="231">
        <v>0</v>
      </c>
      <c r="F12" s="231" t="e">
        <f t="shared" si="0"/>
        <v>#REF!</v>
      </c>
      <c r="G12" s="231">
        <v>0</v>
      </c>
      <c r="H12" s="231">
        <v>0</v>
      </c>
      <c r="I12" s="231">
        <f t="shared" si="0"/>
        <v>0</v>
      </c>
      <c r="J12" s="231">
        <f>J13+J14+J15-J16</f>
        <v>0</v>
      </c>
      <c r="K12" s="231">
        <f t="shared" si="0"/>
        <v>0</v>
      </c>
      <c r="L12" s="100" t="e">
        <f aca="true" t="shared" si="1" ref="L12:N17">C12+F12+I12</f>
        <v>#REF!</v>
      </c>
      <c r="M12" s="231">
        <f t="shared" si="1"/>
        <v>0</v>
      </c>
      <c r="N12" s="231">
        <f t="shared" si="1"/>
        <v>0</v>
      </c>
    </row>
    <row r="13" spans="1:14" ht="76.5">
      <c r="A13" s="100" t="s">
        <v>456</v>
      </c>
      <c r="B13" s="233" t="s">
        <v>487</v>
      </c>
      <c r="C13" s="231" t="e">
        <f>#REF!</f>
        <v>#REF!</v>
      </c>
      <c r="D13" s="231">
        <v>0</v>
      </c>
      <c r="E13" s="231">
        <v>0</v>
      </c>
      <c r="F13" s="231" t="e">
        <f>#REF!</f>
        <v>#REF!</v>
      </c>
      <c r="G13" s="231">
        <v>0</v>
      </c>
      <c r="H13" s="231">
        <v>0</v>
      </c>
      <c r="I13" s="231">
        <v>0</v>
      </c>
      <c r="J13" s="231">
        <v>0</v>
      </c>
      <c r="K13" s="231">
        <v>0</v>
      </c>
      <c r="L13" s="100" t="e">
        <f t="shared" si="1"/>
        <v>#REF!</v>
      </c>
      <c r="M13" s="231">
        <f t="shared" si="1"/>
        <v>0</v>
      </c>
      <c r="N13" s="231">
        <f t="shared" si="1"/>
        <v>0</v>
      </c>
    </row>
    <row r="14" spans="1:14" ht="76.5">
      <c r="A14" s="100" t="s">
        <v>457</v>
      </c>
      <c r="B14" s="233" t="s">
        <v>489</v>
      </c>
      <c r="C14" s="234">
        <v>0</v>
      </c>
      <c r="D14" s="234">
        <v>0</v>
      </c>
      <c r="E14" s="234">
        <v>0</v>
      </c>
      <c r="F14" s="234">
        <v>0</v>
      </c>
      <c r="G14" s="234">
        <v>0</v>
      </c>
      <c r="H14" s="234">
        <v>0</v>
      </c>
      <c r="I14" s="231"/>
      <c r="J14" s="231">
        <v>0</v>
      </c>
      <c r="K14" s="231">
        <v>0</v>
      </c>
      <c r="L14" s="100">
        <f t="shared" si="1"/>
        <v>0</v>
      </c>
      <c r="M14" s="231">
        <f t="shared" si="1"/>
        <v>0</v>
      </c>
      <c r="N14" s="231">
        <f t="shared" si="1"/>
        <v>0</v>
      </c>
    </row>
    <row r="15" spans="1:14" ht="114.75">
      <c r="A15" s="100" t="s">
        <v>458</v>
      </c>
      <c r="B15" s="233" t="s">
        <v>490</v>
      </c>
      <c r="C15" s="234" t="e">
        <f>#REF!</f>
        <v>#REF!</v>
      </c>
      <c r="D15" s="234">
        <v>0</v>
      </c>
      <c r="E15" s="234">
        <v>0</v>
      </c>
      <c r="F15" s="234" t="e">
        <f>#REF!</f>
        <v>#REF!</v>
      </c>
      <c r="G15" s="234">
        <v>0</v>
      </c>
      <c r="H15" s="231">
        <v>0</v>
      </c>
      <c r="I15" s="231">
        <v>0</v>
      </c>
      <c r="J15" s="231">
        <v>0</v>
      </c>
      <c r="K15" s="231">
        <v>0</v>
      </c>
      <c r="L15" s="100" t="e">
        <f t="shared" si="1"/>
        <v>#REF!</v>
      </c>
      <c r="M15" s="231">
        <f t="shared" si="1"/>
        <v>0</v>
      </c>
      <c r="N15" s="231">
        <f t="shared" si="1"/>
        <v>0</v>
      </c>
    </row>
    <row r="16" spans="1:14" ht="127.5">
      <c r="A16" s="100" t="s">
        <v>459</v>
      </c>
      <c r="B16" s="233" t="s">
        <v>488</v>
      </c>
      <c r="C16" s="234" t="e">
        <f>#REF!</f>
        <v>#REF!</v>
      </c>
      <c r="D16" s="234">
        <v>0</v>
      </c>
      <c r="E16" s="234">
        <v>0</v>
      </c>
      <c r="F16" s="234" t="e">
        <f>#REF!</f>
        <v>#REF!</v>
      </c>
      <c r="G16" s="234">
        <v>0</v>
      </c>
      <c r="H16" s="231">
        <v>0</v>
      </c>
      <c r="I16" s="231"/>
      <c r="J16" s="231">
        <v>0</v>
      </c>
      <c r="K16" s="231">
        <v>0</v>
      </c>
      <c r="L16" s="100" t="e">
        <f t="shared" si="1"/>
        <v>#REF!</v>
      </c>
      <c r="M16" s="231">
        <f t="shared" si="1"/>
        <v>0</v>
      </c>
      <c r="N16" s="231">
        <f t="shared" si="1"/>
        <v>0</v>
      </c>
    </row>
    <row r="17" spans="1:14" ht="76.5">
      <c r="A17" s="100" t="s">
        <v>443</v>
      </c>
      <c r="B17" s="233" t="s">
        <v>460</v>
      </c>
      <c r="C17" s="231">
        <v>0</v>
      </c>
      <c r="D17" s="231">
        <v>0</v>
      </c>
      <c r="E17" s="231">
        <v>0</v>
      </c>
      <c r="F17" s="231">
        <v>0</v>
      </c>
      <c r="G17" s="231">
        <v>0</v>
      </c>
      <c r="H17" s="231">
        <v>0</v>
      </c>
      <c r="I17" s="231">
        <v>0</v>
      </c>
      <c r="J17" s="231">
        <v>0</v>
      </c>
      <c r="K17" s="231">
        <v>0</v>
      </c>
      <c r="L17" s="100">
        <f t="shared" si="1"/>
        <v>0</v>
      </c>
      <c r="M17" s="231">
        <f t="shared" si="1"/>
        <v>0</v>
      </c>
      <c r="N17" s="231">
        <f t="shared" si="1"/>
        <v>0</v>
      </c>
    </row>
    <row r="18" spans="1:14" ht="25.5">
      <c r="A18" s="100" t="s">
        <v>444</v>
      </c>
      <c r="B18" s="233" t="s">
        <v>461</v>
      </c>
      <c r="C18" s="239">
        <v>0</v>
      </c>
      <c r="D18" s="239"/>
      <c r="E18" s="239"/>
      <c r="F18" s="239">
        <v>0</v>
      </c>
      <c r="G18" s="239"/>
      <c r="H18" s="239"/>
      <c r="I18" s="239">
        <v>0</v>
      </c>
      <c r="J18" s="239"/>
      <c r="K18" s="239"/>
      <c r="L18" s="232" t="s">
        <v>455</v>
      </c>
      <c r="M18" s="232" t="s">
        <v>455</v>
      </c>
      <c r="N18" s="232" t="s">
        <v>455</v>
      </c>
    </row>
    <row r="19" ht="15">
      <c r="B19" s="101"/>
    </row>
    <row r="20" ht="15">
      <c r="B20" s="101"/>
    </row>
    <row r="21" ht="15">
      <c r="B21" s="101"/>
    </row>
    <row r="22" ht="15">
      <c r="B22" s="101"/>
    </row>
    <row r="23" ht="15">
      <c r="B23" s="101"/>
    </row>
    <row r="24" ht="15">
      <c r="B24" s="101"/>
    </row>
    <row r="25" ht="15">
      <c r="B25" s="101"/>
    </row>
    <row r="26" ht="15">
      <c r="B26" s="101"/>
    </row>
    <row r="27" ht="15">
      <c r="B27" s="101"/>
    </row>
    <row r="28" ht="15">
      <c r="B28" s="101"/>
    </row>
  </sheetData>
  <sheetProtection/>
  <mergeCells count="14">
    <mergeCell ref="A7:N7"/>
    <mergeCell ref="M8:N8"/>
    <mergeCell ref="A9:A10"/>
    <mergeCell ref="B9:B10"/>
    <mergeCell ref="C9:E9"/>
    <mergeCell ref="F9:H9"/>
    <mergeCell ref="I9:K9"/>
    <mergeCell ref="L9:N9"/>
    <mergeCell ref="C11:E11"/>
    <mergeCell ref="F11:H11"/>
    <mergeCell ref="I11:K11"/>
    <mergeCell ref="C18:E18"/>
    <mergeCell ref="F18:H18"/>
    <mergeCell ref="I18:K18"/>
  </mergeCells>
  <printOptions/>
  <pageMargins left="0.7874015748031497" right="0.7874015748031497" top="0.984251968503937" bottom="0.984251968503937" header="0" footer="0"/>
  <pageSetup fitToHeight="0" fitToWidth="1" horizontalDpi="600" verticalDpi="600" orientation="portrait" paperSize="9" scale="68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3"/>
  <sheetViews>
    <sheetView zoomScalePageLayoutView="0" workbookViewId="0" topLeftCell="A1">
      <selection activeCell="C4" sqref="C4"/>
    </sheetView>
  </sheetViews>
  <sheetFormatPr defaultColWidth="9.00390625" defaultRowHeight="12.75"/>
  <cols>
    <col min="1" max="1" width="10.75390625" style="0" customWidth="1"/>
    <col min="2" max="2" width="65.75390625" style="0" customWidth="1"/>
    <col min="3" max="3" width="18.75390625" style="0" customWidth="1"/>
  </cols>
  <sheetData>
    <row r="1" ht="15">
      <c r="C1" s="16" t="s">
        <v>352</v>
      </c>
    </row>
    <row r="2" ht="15">
      <c r="C2" s="16" t="s">
        <v>161</v>
      </c>
    </row>
    <row r="3" ht="15">
      <c r="C3" s="16" t="s">
        <v>391</v>
      </c>
    </row>
    <row r="4" ht="15">
      <c r="C4" s="16" t="s">
        <v>539</v>
      </c>
    </row>
    <row r="7" spans="1:3" ht="39.75" customHeight="1">
      <c r="A7" s="287" t="s">
        <v>530</v>
      </c>
      <c r="B7" s="287"/>
      <c r="C7" s="287"/>
    </row>
    <row r="8" ht="13.5" thickBot="1"/>
    <row r="9" spans="1:3" ht="38.25" thickBot="1">
      <c r="A9" s="135" t="s">
        <v>287</v>
      </c>
      <c r="B9" s="136" t="s">
        <v>302</v>
      </c>
      <c r="C9" s="136" t="s">
        <v>303</v>
      </c>
    </row>
    <row r="10" spans="1:3" ht="57" thickBot="1">
      <c r="A10" s="135" t="s">
        <v>288</v>
      </c>
      <c r="B10" s="138" t="s">
        <v>384</v>
      </c>
      <c r="C10" s="139">
        <f>C11</f>
        <v>1446.7</v>
      </c>
    </row>
    <row r="11" spans="1:3" ht="57" thickBot="1">
      <c r="A11" s="137" t="s">
        <v>304</v>
      </c>
      <c r="B11" s="138" t="s">
        <v>92</v>
      </c>
      <c r="C11" s="140">
        <f>C12+C13</f>
        <v>1446.7</v>
      </c>
    </row>
    <row r="12" spans="1:3" ht="45.75" customHeight="1" thickBot="1">
      <c r="A12" s="213" t="s">
        <v>533</v>
      </c>
      <c r="B12" s="141" t="s">
        <v>95</v>
      </c>
      <c r="C12" s="140">
        <v>350</v>
      </c>
    </row>
    <row r="13" spans="1:3" ht="45" customHeight="1" thickBot="1">
      <c r="A13" s="213" t="s">
        <v>534</v>
      </c>
      <c r="B13" s="142" t="s">
        <v>96</v>
      </c>
      <c r="C13" s="140">
        <v>1096.7</v>
      </c>
    </row>
  </sheetData>
  <sheetProtection/>
  <mergeCells count="1">
    <mergeCell ref="A7:C7"/>
  </mergeCells>
  <printOptions/>
  <pageMargins left="0.75" right="0.75" top="1" bottom="1" header="0.5" footer="0.5"/>
  <pageSetup fitToHeight="0" fitToWidth="1" horizontalDpi="600" verticalDpi="600" orientation="portrait" paperSize="9" scale="92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"/>
  <sheetViews>
    <sheetView zoomScalePageLayoutView="0" workbookViewId="0" topLeftCell="A1">
      <selection activeCell="D4" sqref="D4"/>
    </sheetView>
  </sheetViews>
  <sheetFormatPr defaultColWidth="9.00390625" defaultRowHeight="12.75"/>
  <cols>
    <col min="1" max="1" width="10.75390625" style="0" customWidth="1"/>
    <col min="2" max="2" width="65.75390625" style="0" customWidth="1"/>
    <col min="3" max="4" width="18.75390625" style="0" customWidth="1"/>
  </cols>
  <sheetData>
    <row r="1" spans="3:4" ht="15">
      <c r="C1" s="16"/>
      <c r="D1" s="16" t="s">
        <v>353</v>
      </c>
    </row>
    <row r="2" spans="3:4" ht="15">
      <c r="C2" s="16"/>
      <c r="D2" s="16" t="s">
        <v>161</v>
      </c>
    </row>
    <row r="3" spans="3:4" ht="15">
      <c r="C3" s="16"/>
      <c r="D3" s="16" t="s">
        <v>391</v>
      </c>
    </row>
    <row r="4" spans="3:4" ht="15">
      <c r="C4" s="16"/>
      <c r="D4" s="16" t="s">
        <v>539</v>
      </c>
    </row>
    <row r="7" spans="1:4" ht="33" customHeight="1">
      <c r="A7" s="287" t="s">
        <v>532</v>
      </c>
      <c r="B7" s="287"/>
      <c r="C7" s="287"/>
      <c r="D7" s="287"/>
    </row>
    <row r="8" ht="13.5" thickBot="1"/>
    <row r="9" spans="1:4" ht="38.25" thickBot="1">
      <c r="A9" s="135" t="s">
        <v>287</v>
      </c>
      <c r="B9" s="136" t="s">
        <v>302</v>
      </c>
      <c r="C9" s="136" t="s">
        <v>303</v>
      </c>
      <c r="D9" s="136" t="s">
        <v>303</v>
      </c>
    </row>
    <row r="10" spans="1:4" ht="57" thickBot="1">
      <c r="A10" s="135" t="s">
        <v>288</v>
      </c>
      <c r="B10" s="138" t="s">
        <v>384</v>
      </c>
      <c r="C10" s="139">
        <f>C11</f>
        <v>852.7</v>
      </c>
      <c r="D10" s="139">
        <f>D11</f>
        <v>713.8</v>
      </c>
    </row>
    <row r="11" spans="1:4" ht="57" thickBot="1">
      <c r="A11" s="137" t="s">
        <v>304</v>
      </c>
      <c r="B11" s="138" t="s">
        <v>92</v>
      </c>
      <c r="C11" s="140">
        <f>C12+C13</f>
        <v>852.7</v>
      </c>
      <c r="D11" s="140">
        <f>D12+D13</f>
        <v>713.8</v>
      </c>
    </row>
    <row r="12" spans="1:4" ht="38.25" thickBot="1">
      <c r="A12" s="213" t="s">
        <v>533</v>
      </c>
      <c r="B12" s="141" t="s">
        <v>95</v>
      </c>
      <c r="C12" s="140">
        <v>341.5</v>
      </c>
      <c r="D12" s="140">
        <v>245.9</v>
      </c>
    </row>
    <row r="13" spans="1:4" ht="38.25" thickBot="1">
      <c r="A13" s="213" t="s">
        <v>534</v>
      </c>
      <c r="B13" s="142" t="s">
        <v>96</v>
      </c>
      <c r="C13" s="140">
        <v>511.2</v>
      </c>
      <c r="D13" s="140">
        <v>467.9</v>
      </c>
    </row>
    <row r="14" spans="3:4" ht="15.75">
      <c r="C14" s="143"/>
      <c r="D14" s="144"/>
    </row>
  </sheetData>
  <sheetProtection/>
  <mergeCells count="1">
    <mergeCell ref="A7:D7"/>
  </mergeCells>
  <printOptions/>
  <pageMargins left="0.75" right="0.75" top="1" bottom="1" header="0.5" footer="0.5"/>
  <pageSetup fitToHeight="0" fitToWidth="1" horizontalDpi="600" verticalDpi="600" orientation="portrait" paperSize="9" scale="77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3"/>
  <sheetViews>
    <sheetView zoomScalePageLayoutView="0" workbookViewId="0" topLeftCell="A1">
      <selection activeCell="G10" sqref="G10"/>
    </sheetView>
  </sheetViews>
  <sheetFormatPr defaultColWidth="9.00390625" defaultRowHeight="12.75"/>
  <cols>
    <col min="1" max="1" width="8.625" style="15" bestFit="1" customWidth="1"/>
    <col min="2" max="2" width="52.75390625" style="15" customWidth="1"/>
    <col min="3" max="3" width="30.125" style="14" hidden="1" customWidth="1"/>
    <col min="4" max="5" width="27.625" style="14" customWidth="1"/>
  </cols>
  <sheetData>
    <row r="1" spans="4:5" ht="15">
      <c r="D1" s="16"/>
      <c r="E1" s="16" t="s">
        <v>355</v>
      </c>
    </row>
    <row r="2" spans="4:5" ht="15">
      <c r="D2" s="16"/>
      <c r="E2" s="16" t="s">
        <v>161</v>
      </c>
    </row>
    <row r="3" spans="4:5" ht="15">
      <c r="D3" s="16"/>
      <c r="E3" s="16" t="s">
        <v>391</v>
      </c>
    </row>
    <row r="4" spans="4:5" ht="15">
      <c r="D4" s="16"/>
      <c r="E4" s="16" t="s">
        <v>539</v>
      </c>
    </row>
    <row r="7" spans="1:4" ht="15">
      <c r="A7" s="280"/>
      <c r="B7" s="280"/>
      <c r="C7" s="280"/>
      <c r="D7" s="280"/>
    </row>
    <row r="8" spans="1:5" ht="12.75" customHeight="1">
      <c r="A8" s="263" t="s">
        <v>531</v>
      </c>
      <c r="B8" s="263"/>
      <c r="C8" s="263"/>
      <c r="D8" s="263"/>
      <c r="E8" s="263"/>
    </row>
    <row r="9" spans="1:5" ht="30" customHeight="1">
      <c r="A9" s="263"/>
      <c r="B9" s="263"/>
      <c r="C9" s="263"/>
      <c r="D9" s="263"/>
      <c r="E9" s="263"/>
    </row>
    <row r="10" spans="1:5" ht="15" customHeight="1">
      <c r="A10" s="246"/>
      <c r="B10" s="246"/>
      <c r="C10" s="246"/>
      <c r="D10" s="246"/>
      <c r="E10" s="246"/>
    </row>
    <row r="13" spans="1:5" ht="15">
      <c r="A13" s="8" t="s">
        <v>287</v>
      </c>
      <c r="B13" s="8" t="s">
        <v>289</v>
      </c>
      <c r="C13" s="243" t="s">
        <v>305</v>
      </c>
      <c r="D13" s="244"/>
      <c r="E13" s="54" t="s">
        <v>525</v>
      </c>
    </row>
    <row r="14" spans="1:5" ht="105">
      <c r="A14" s="79">
        <v>5</v>
      </c>
      <c r="B14" s="90" t="s">
        <v>145</v>
      </c>
      <c r="C14" s="91"/>
      <c r="D14" s="92">
        <v>110</v>
      </c>
      <c r="E14" s="86">
        <v>110</v>
      </c>
    </row>
    <row r="15" spans="1:5" s="2" customFormat="1" ht="14.25">
      <c r="A15" s="121"/>
      <c r="B15" s="93" t="s">
        <v>269</v>
      </c>
      <c r="C15" s="278">
        <f>SUM(C14:D14)</f>
        <v>110</v>
      </c>
      <c r="D15" s="288"/>
      <c r="E15" s="87">
        <f>SUM(E14:E14)</f>
        <v>110</v>
      </c>
    </row>
    <row r="16" spans="1:5" ht="15">
      <c r="A16" s="51"/>
      <c r="B16" s="51"/>
      <c r="C16" s="94"/>
      <c r="D16" s="94"/>
      <c r="E16" s="94"/>
    </row>
    <row r="17" spans="1:5" ht="15">
      <c r="A17" s="51"/>
      <c r="B17" s="51"/>
      <c r="C17" s="94"/>
      <c r="D17" s="94"/>
      <c r="E17" s="94"/>
    </row>
    <row r="18" spans="1:5" ht="15">
      <c r="A18" s="51"/>
      <c r="B18" s="51"/>
      <c r="C18" s="94"/>
      <c r="D18" s="94"/>
      <c r="E18" s="94"/>
    </row>
    <row r="19" spans="1:5" ht="15">
      <c r="A19" s="51"/>
      <c r="B19" s="51"/>
      <c r="C19" s="95"/>
      <c r="D19" s="95"/>
      <c r="E19" s="95"/>
    </row>
    <row r="20" spans="1:5" ht="15">
      <c r="A20" s="51"/>
      <c r="B20" s="51"/>
      <c r="C20" s="95"/>
      <c r="D20" s="95"/>
      <c r="E20" s="95"/>
    </row>
    <row r="21" spans="1:5" ht="15">
      <c r="A21" s="51"/>
      <c r="B21" s="51"/>
      <c r="C21" s="95"/>
      <c r="D21" s="95"/>
      <c r="E21" s="95"/>
    </row>
    <row r="22" spans="1:5" ht="15">
      <c r="A22" s="51"/>
      <c r="B22" s="51"/>
      <c r="C22" s="95"/>
      <c r="D22" s="95"/>
      <c r="E22" s="95"/>
    </row>
    <row r="23" spans="1:5" ht="15">
      <c r="A23" s="51"/>
      <c r="B23" s="51"/>
      <c r="C23" s="95"/>
      <c r="D23" s="95"/>
      <c r="E23" s="95"/>
    </row>
    <row r="24" spans="1:5" ht="15">
      <c r="A24" s="51"/>
      <c r="B24" s="51"/>
      <c r="C24" s="95"/>
      <c r="D24" s="95"/>
      <c r="E24" s="95"/>
    </row>
    <row r="25" spans="1:5" ht="15">
      <c r="A25" s="51"/>
      <c r="B25" s="51"/>
      <c r="C25" s="95"/>
      <c r="D25" s="95"/>
      <c r="E25" s="95"/>
    </row>
    <row r="26" spans="1:5" ht="15">
      <c r="A26" s="51"/>
      <c r="B26" s="51"/>
      <c r="C26" s="95"/>
      <c r="D26" s="95"/>
      <c r="E26" s="95"/>
    </row>
    <row r="27" spans="1:5" ht="15">
      <c r="A27" s="51"/>
      <c r="B27" s="51"/>
      <c r="C27" s="95"/>
      <c r="D27" s="95"/>
      <c r="E27" s="95"/>
    </row>
    <row r="28" spans="1:5" ht="15">
      <c r="A28" s="51"/>
      <c r="B28" s="51"/>
      <c r="C28" s="95"/>
      <c r="D28" s="95"/>
      <c r="E28" s="95"/>
    </row>
    <row r="29" spans="1:5" ht="15">
      <c r="A29" s="51"/>
      <c r="B29" s="51"/>
      <c r="C29" s="95"/>
      <c r="D29" s="95"/>
      <c r="E29" s="95"/>
    </row>
    <row r="30" spans="1:5" ht="15">
      <c r="A30" s="51"/>
      <c r="B30" s="51"/>
      <c r="C30" s="95"/>
      <c r="D30" s="95"/>
      <c r="E30" s="95"/>
    </row>
    <row r="31" spans="1:5" ht="15">
      <c r="A31" s="51"/>
      <c r="B31" s="51"/>
      <c r="C31" s="95"/>
      <c r="D31" s="95"/>
      <c r="E31" s="95"/>
    </row>
    <row r="32" spans="1:5" ht="15">
      <c r="A32" s="51"/>
      <c r="B32" s="51"/>
      <c r="C32" s="95"/>
      <c r="D32" s="95"/>
      <c r="E32" s="95"/>
    </row>
    <row r="33" spans="1:5" ht="15">
      <c r="A33" s="51"/>
      <c r="B33" s="51"/>
      <c r="C33" s="95"/>
      <c r="D33" s="95"/>
      <c r="E33" s="95"/>
    </row>
    <row r="34" spans="1:5" ht="15">
      <c r="A34" s="51"/>
      <c r="B34" s="51"/>
      <c r="C34" s="95"/>
      <c r="D34" s="95"/>
      <c r="E34" s="95"/>
    </row>
    <row r="35" spans="1:5" ht="15">
      <c r="A35" s="51"/>
      <c r="B35" s="51"/>
      <c r="C35" s="95"/>
      <c r="D35" s="95"/>
      <c r="E35" s="95"/>
    </row>
    <row r="36" spans="1:5" ht="15">
      <c r="A36" s="51"/>
      <c r="B36" s="51"/>
      <c r="C36" s="95"/>
      <c r="D36" s="95"/>
      <c r="E36" s="95"/>
    </row>
    <row r="37" spans="1:5" ht="15">
      <c r="A37" s="51"/>
      <c r="B37" s="51"/>
      <c r="C37" s="95"/>
      <c r="D37" s="95"/>
      <c r="E37" s="95"/>
    </row>
    <row r="38" spans="1:5" ht="15">
      <c r="A38" s="51"/>
      <c r="B38" s="51"/>
      <c r="C38" s="95"/>
      <c r="D38" s="95"/>
      <c r="E38" s="95"/>
    </row>
    <row r="39" spans="1:5" ht="15">
      <c r="A39" s="51"/>
      <c r="B39" s="51"/>
      <c r="C39" s="95"/>
      <c r="D39" s="95"/>
      <c r="E39" s="95"/>
    </row>
    <row r="40" spans="1:5" ht="15">
      <c r="A40" s="51"/>
      <c r="B40" s="51"/>
      <c r="C40" s="95"/>
      <c r="D40" s="95"/>
      <c r="E40" s="95"/>
    </row>
    <row r="41" spans="1:5" ht="15">
      <c r="A41" s="51"/>
      <c r="B41" s="51"/>
      <c r="C41" s="95"/>
      <c r="D41" s="95"/>
      <c r="E41" s="95"/>
    </row>
    <row r="42" spans="1:5" ht="15">
      <c r="A42" s="51"/>
      <c r="B42" s="51"/>
      <c r="C42" s="95"/>
      <c r="D42" s="95"/>
      <c r="E42" s="95"/>
    </row>
    <row r="43" spans="1:5" ht="15">
      <c r="A43" s="51"/>
      <c r="B43" s="51"/>
      <c r="C43" s="95"/>
      <c r="D43" s="95"/>
      <c r="E43" s="95"/>
    </row>
    <row r="44" spans="1:5" ht="15">
      <c r="A44" s="51"/>
      <c r="B44" s="51"/>
      <c r="C44" s="95"/>
      <c r="D44" s="95"/>
      <c r="E44" s="95"/>
    </row>
    <row r="45" spans="1:5" ht="15">
      <c r="A45" s="51"/>
      <c r="B45" s="51"/>
      <c r="C45" s="95"/>
      <c r="D45" s="95"/>
      <c r="E45" s="95"/>
    </row>
    <row r="46" spans="1:5" ht="15">
      <c r="A46" s="51"/>
      <c r="B46" s="51"/>
      <c r="C46" s="95"/>
      <c r="D46" s="95"/>
      <c r="E46" s="95"/>
    </row>
    <row r="47" spans="1:5" ht="15">
      <c r="A47" s="51"/>
      <c r="B47" s="51"/>
      <c r="C47" s="95"/>
      <c r="D47" s="95"/>
      <c r="E47" s="95"/>
    </row>
    <row r="48" spans="1:5" ht="15">
      <c r="A48" s="51"/>
      <c r="B48" s="51"/>
      <c r="C48" s="95"/>
      <c r="D48" s="95"/>
      <c r="E48" s="95"/>
    </row>
    <row r="49" spans="1:5" ht="15">
      <c r="A49" s="51"/>
      <c r="B49" s="51"/>
      <c r="C49" s="95"/>
      <c r="D49" s="95"/>
      <c r="E49" s="95"/>
    </row>
    <row r="50" spans="1:5" ht="15">
      <c r="A50" s="51"/>
      <c r="B50" s="51"/>
      <c r="C50" s="95"/>
      <c r="D50" s="95"/>
      <c r="E50" s="95"/>
    </row>
    <row r="51" spans="1:5" ht="15">
      <c r="A51" s="51"/>
      <c r="B51" s="51"/>
      <c r="C51" s="95"/>
      <c r="D51" s="95"/>
      <c r="E51" s="95"/>
    </row>
    <row r="52" spans="1:5" ht="15">
      <c r="A52" s="51"/>
      <c r="B52" s="51"/>
      <c r="C52" s="95"/>
      <c r="D52" s="95"/>
      <c r="E52" s="95"/>
    </row>
    <row r="53" spans="1:5" ht="15">
      <c r="A53" s="51"/>
      <c r="B53" s="51"/>
      <c r="C53" s="95"/>
      <c r="D53" s="95"/>
      <c r="E53" s="95"/>
    </row>
    <row r="54" spans="1:5" ht="15">
      <c r="A54" s="51"/>
      <c r="B54" s="51"/>
      <c r="C54" s="95"/>
      <c r="D54" s="95"/>
      <c r="E54" s="95"/>
    </row>
    <row r="55" spans="1:5" ht="15">
      <c r="A55" s="51"/>
      <c r="B55" s="51"/>
      <c r="C55" s="95"/>
      <c r="D55" s="95"/>
      <c r="E55" s="95"/>
    </row>
    <row r="56" spans="1:5" ht="15">
      <c r="A56" s="51"/>
      <c r="B56" s="51"/>
      <c r="C56" s="95"/>
      <c r="D56" s="95"/>
      <c r="E56" s="95"/>
    </row>
    <row r="57" spans="1:5" ht="15">
      <c r="A57" s="51"/>
      <c r="B57" s="51"/>
      <c r="C57" s="95"/>
      <c r="D57" s="95"/>
      <c r="E57" s="95"/>
    </row>
    <row r="58" spans="1:5" ht="15">
      <c r="A58" s="51"/>
      <c r="B58" s="51"/>
      <c r="C58" s="95"/>
      <c r="D58" s="95"/>
      <c r="E58" s="95"/>
    </row>
    <row r="59" spans="1:5" ht="15">
      <c r="A59" s="51"/>
      <c r="B59" s="51"/>
      <c r="C59" s="95"/>
      <c r="D59" s="95"/>
      <c r="E59" s="95"/>
    </row>
    <row r="60" spans="1:5" ht="15">
      <c r="A60" s="51"/>
      <c r="B60" s="51"/>
      <c r="C60" s="95"/>
      <c r="D60" s="95"/>
      <c r="E60" s="95"/>
    </row>
    <row r="61" spans="1:5" ht="15">
      <c r="A61" s="51"/>
      <c r="B61" s="51"/>
      <c r="C61" s="95"/>
      <c r="D61" s="95"/>
      <c r="E61" s="95"/>
    </row>
    <row r="62" spans="1:5" ht="15">
      <c r="A62" s="51"/>
      <c r="B62" s="51"/>
      <c r="C62" s="95"/>
      <c r="D62" s="95"/>
      <c r="E62" s="95"/>
    </row>
    <row r="63" spans="1:5" ht="15">
      <c r="A63" s="51"/>
      <c r="B63" s="51"/>
      <c r="C63" s="95"/>
      <c r="D63" s="95"/>
      <c r="E63" s="95"/>
    </row>
    <row r="64" spans="1:5" ht="15">
      <c r="A64" s="51"/>
      <c r="B64" s="51"/>
      <c r="C64" s="95"/>
      <c r="D64" s="95"/>
      <c r="E64" s="95"/>
    </row>
    <row r="65" spans="1:5" ht="15">
      <c r="A65" s="51"/>
      <c r="B65" s="51"/>
      <c r="C65" s="95"/>
      <c r="D65" s="95"/>
      <c r="E65" s="95"/>
    </row>
    <row r="66" spans="1:5" ht="15">
      <c r="A66" s="51"/>
      <c r="B66" s="51"/>
      <c r="C66" s="95"/>
      <c r="D66" s="95"/>
      <c r="E66" s="95"/>
    </row>
    <row r="67" spans="1:5" ht="15">
      <c r="A67" s="51"/>
      <c r="B67" s="51"/>
      <c r="C67" s="95"/>
      <c r="D67" s="95"/>
      <c r="E67" s="95"/>
    </row>
    <row r="68" spans="1:5" ht="15">
      <c r="A68" s="51"/>
      <c r="B68" s="51"/>
      <c r="C68" s="95"/>
      <c r="D68" s="95"/>
      <c r="E68" s="95"/>
    </row>
    <row r="69" spans="1:5" ht="15">
      <c r="A69" s="51"/>
      <c r="B69" s="51"/>
      <c r="C69" s="95"/>
      <c r="D69" s="95"/>
      <c r="E69" s="95"/>
    </row>
    <row r="70" spans="1:5" ht="15">
      <c r="A70" s="51"/>
      <c r="B70" s="51"/>
      <c r="C70" s="95"/>
      <c r="D70" s="95"/>
      <c r="E70" s="95"/>
    </row>
    <row r="71" spans="1:5" ht="15">
      <c r="A71" s="51"/>
      <c r="B71" s="51"/>
      <c r="C71" s="95"/>
      <c r="D71" s="95"/>
      <c r="E71" s="95"/>
    </row>
    <row r="72" spans="1:5" ht="15">
      <c r="A72" s="51"/>
      <c r="B72" s="51"/>
      <c r="C72" s="95"/>
      <c r="D72" s="95"/>
      <c r="E72" s="95"/>
    </row>
    <row r="73" spans="1:5" ht="15">
      <c r="A73" s="51"/>
      <c r="B73" s="51"/>
      <c r="C73" s="95"/>
      <c r="D73" s="95"/>
      <c r="E73" s="95"/>
    </row>
    <row r="74" spans="1:5" ht="15">
      <c r="A74" s="51"/>
      <c r="B74" s="51"/>
      <c r="C74" s="95"/>
      <c r="D74" s="95"/>
      <c r="E74" s="95"/>
    </row>
    <row r="75" spans="1:5" ht="15">
      <c r="A75" s="51"/>
      <c r="B75" s="51"/>
      <c r="C75" s="95"/>
      <c r="D75" s="95"/>
      <c r="E75" s="95"/>
    </row>
    <row r="76" spans="1:5" ht="15">
      <c r="A76" s="51"/>
      <c r="B76" s="51"/>
      <c r="C76" s="95"/>
      <c r="D76" s="95"/>
      <c r="E76" s="95"/>
    </row>
    <row r="77" spans="1:5" ht="15">
      <c r="A77" s="51"/>
      <c r="B77" s="51"/>
      <c r="C77" s="95"/>
      <c r="D77" s="95"/>
      <c r="E77" s="95"/>
    </row>
    <row r="78" spans="1:5" ht="15">
      <c r="A78" s="51"/>
      <c r="B78" s="51"/>
      <c r="C78" s="95"/>
      <c r="D78" s="95"/>
      <c r="E78" s="95"/>
    </row>
    <row r="79" spans="1:5" ht="15">
      <c r="A79" s="51"/>
      <c r="B79" s="51"/>
      <c r="C79" s="95"/>
      <c r="D79" s="95"/>
      <c r="E79" s="95"/>
    </row>
    <row r="80" spans="1:5" ht="15">
      <c r="A80" s="51"/>
      <c r="B80" s="51"/>
      <c r="C80" s="95"/>
      <c r="D80" s="95"/>
      <c r="E80" s="95"/>
    </row>
    <row r="81" spans="1:5" ht="15">
      <c r="A81" s="51"/>
      <c r="B81" s="51"/>
      <c r="C81" s="95"/>
      <c r="D81" s="95"/>
      <c r="E81" s="95"/>
    </row>
    <row r="82" spans="1:5" ht="15">
      <c r="A82" s="51"/>
      <c r="B82" s="51"/>
      <c r="C82" s="95"/>
      <c r="D82" s="95"/>
      <c r="E82" s="95"/>
    </row>
    <row r="83" spans="1:5" ht="15">
      <c r="A83" s="51"/>
      <c r="B83" s="51"/>
      <c r="C83" s="95"/>
      <c r="D83" s="95"/>
      <c r="E83" s="95"/>
    </row>
    <row r="84" spans="1:5" ht="15">
      <c r="A84" s="51"/>
      <c r="B84" s="51"/>
      <c r="C84" s="95"/>
      <c r="D84" s="95"/>
      <c r="E84" s="95"/>
    </row>
    <row r="85" spans="1:5" ht="15">
      <c r="A85" s="51"/>
      <c r="B85" s="51"/>
      <c r="C85" s="95"/>
      <c r="D85" s="95"/>
      <c r="E85" s="95"/>
    </row>
    <row r="86" spans="1:5" ht="15">
      <c r="A86" s="51"/>
      <c r="B86" s="51"/>
      <c r="C86" s="95"/>
      <c r="D86" s="95"/>
      <c r="E86" s="95"/>
    </row>
    <row r="87" spans="1:5" ht="15">
      <c r="A87" s="51"/>
      <c r="B87" s="51"/>
      <c r="C87" s="95"/>
      <c r="D87" s="95"/>
      <c r="E87" s="95"/>
    </row>
    <row r="88" spans="1:5" ht="15">
      <c r="A88" s="51"/>
      <c r="B88" s="51"/>
      <c r="C88" s="95"/>
      <c r="D88" s="95"/>
      <c r="E88" s="95"/>
    </row>
    <row r="89" spans="1:5" ht="15">
      <c r="A89" s="51"/>
      <c r="B89" s="51"/>
      <c r="C89" s="95"/>
      <c r="D89" s="95"/>
      <c r="E89" s="95"/>
    </row>
    <row r="90" spans="1:5" ht="15">
      <c r="A90" s="51"/>
      <c r="B90" s="51"/>
      <c r="C90" s="95"/>
      <c r="D90" s="95"/>
      <c r="E90" s="95"/>
    </row>
    <row r="91" spans="3:5" ht="15">
      <c r="C91" s="32"/>
      <c r="D91" s="32"/>
      <c r="E91" s="32"/>
    </row>
    <row r="92" spans="3:5" ht="15">
      <c r="C92" s="32"/>
      <c r="D92" s="32"/>
      <c r="E92" s="32"/>
    </row>
    <row r="93" spans="3:5" ht="15">
      <c r="C93" s="32"/>
      <c r="D93" s="32"/>
      <c r="E93" s="32"/>
    </row>
    <row r="94" spans="3:5" ht="15">
      <c r="C94" s="32"/>
      <c r="D94" s="32"/>
      <c r="E94" s="32"/>
    </row>
    <row r="95" spans="3:5" ht="15">
      <c r="C95" s="32"/>
      <c r="D95" s="32"/>
      <c r="E95" s="32"/>
    </row>
    <row r="96" spans="3:5" ht="15">
      <c r="C96" s="32"/>
      <c r="D96" s="32"/>
      <c r="E96" s="32"/>
    </row>
    <row r="97" spans="3:5" ht="15">
      <c r="C97" s="32"/>
      <c r="D97" s="32"/>
      <c r="E97" s="32"/>
    </row>
    <row r="98" spans="3:5" ht="15">
      <c r="C98" s="32"/>
      <c r="D98" s="32"/>
      <c r="E98" s="32"/>
    </row>
    <row r="99" spans="3:5" ht="15">
      <c r="C99" s="32"/>
      <c r="D99" s="32"/>
      <c r="E99" s="32"/>
    </row>
    <row r="100" spans="3:5" ht="15">
      <c r="C100" s="32"/>
      <c r="D100" s="32"/>
      <c r="E100" s="32"/>
    </row>
    <row r="101" spans="3:5" ht="15">
      <c r="C101" s="32"/>
      <c r="D101" s="32"/>
      <c r="E101" s="32"/>
    </row>
    <row r="102" spans="3:5" ht="15">
      <c r="C102" s="32"/>
      <c r="D102" s="32"/>
      <c r="E102" s="32"/>
    </row>
    <row r="103" spans="3:5" ht="15">
      <c r="C103" s="32"/>
      <c r="D103" s="32"/>
      <c r="E103" s="32"/>
    </row>
    <row r="104" spans="3:5" ht="15">
      <c r="C104" s="32"/>
      <c r="D104" s="32"/>
      <c r="E104" s="32"/>
    </row>
    <row r="105" spans="3:5" ht="15">
      <c r="C105" s="32"/>
      <c r="D105" s="32"/>
      <c r="E105" s="32"/>
    </row>
    <row r="106" spans="3:5" ht="15">
      <c r="C106" s="32"/>
      <c r="D106" s="32"/>
      <c r="E106" s="32"/>
    </row>
    <row r="107" spans="3:5" ht="15">
      <c r="C107" s="32"/>
      <c r="D107" s="32"/>
      <c r="E107" s="32"/>
    </row>
    <row r="108" spans="3:5" ht="15">
      <c r="C108" s="32"/>
      <c r="D108" s="32"/>
      <c r="E108" s="32"/>
    </row>
    <row r="109" spans="3:5" ht="15">
      <c r="C109" s="32"/>
      <c r="D109" s="32"/>
      <c r="E109" s="32"/>
    </row>
    <row r="110" spans="3:5" ht="15">
      <c r="C110" s="32"/>
      <c r="D110" s="32"/>
      <c r="E110" s="32"/>
    </row>
    <row r="111" spans="3:5" ht="15">
      <c r="C111" s="32"/>
      <c r="D111" s="32"/>
      <c r="E111" s="32"/>
    </row>
    <row r="112" spans="3:5" ht="15">
      <c r="C112" s="32"/>
      <c r="D112" s="32"/>
      <c r="E112" s="32"/>
    </row>
    <row r="113" spans="3:5" ht="15">
      <c r="C113" s="32"/>
      <c r="D113" s="32"/>
      <c r="E113" s="32"/>
    </row>
  </sheetData>
  <sheetProtection/>
  <mergeCells count="5">
    <mergeCell ref="C15:D15"/>
    <mergeCell ref="A8:E9"/>
    <mergeCell ref="A10:E10"/>
    <mergeCell ref="A7:D7"/>
    <mergeCell ref="C13:D13"/>
  </mergeCells>
  <printOptions/>
  <pageMargins left="0.5905511811023623" right="0.3937007874015748" top="0.5905511811023623" bottom="0.984251968503937" header="0" footer="0"/>
  <pageSetup fitToHeight="0" fitToWidth="1"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5"/>
  <sheetViews>
    <sheetView zoomScalePageLayoutView="0" workbookViewId="0" topLeftCell="A1">
      <selection activeCell="A1" sqref="A1:E18"/>
    </sheetView>
  </sheetViews>
  <sheetFormatPr defaultColWidth="9.00390625" defaultRowHeight="12.75"/>
  <cols>
    <col min="1" max="1" width="8.625" style="15" bestFit="1" customWidth="1"/>
    <col min="2" max="2" width="23.125" style="15" customWidth="1"/>
    <col min="3" max="3" width="30.125" style="14" customWidth="1"/>
    <col min="4" max="4" width="29.875" style="14" customWidth="1"/>
    <col min="5" max="5" width="26.125" style="14" customWidth="1"/>
  </cols>
  <sheetData>
    <row r="1" spans="4:5" ht="15">
      <c r="D1" s="16"/>
      <c r="E1" s="16" t="s">
        <v>374</v>
      </c>
    </row>
    <row r="2" spans="4:5" ht="15">
      <c r="D2" s="16"/>
      <c r="E2" s="16" t="s">
        <v>161</v>
      </c>
    </row>
    <row r="3" spans="4:5" ht="15">
      <c r="D3" s="16"/>
      <c r="E3" s="16" t="s">
        <v>391</v>
      </c>
    </row>
    <row r="4" spans="4:5" ht="15">
      <c r="D4" s="16"/>
      <c r="E4" s="16" t="s">
        <v>539</v>
      </c>
    </row>
    <row r="5" spans="4:5" ht="15">
      <c r="D5" s="102"/>
      <c r="E5" s="102"/>
    </row>
    <row r="8" spans="1:5" ht="12.75" customHeight="1">
      <c r="A8" s="242" t="s">
        <v>537</v>
      </c>
      <c r="B8" s="242"/>
      <c r="C8" s="242"/>
      <c r="D8" s="242"/>
      <c r="E8" s="242"/>
    </row>
    <row r="9" spans="1:5" ht="18.75" customHeight="1">
      <c r="A9" s="242"/>
      <c r="B9" s="242"/>
      <c r="C9" s="242"/>
      <c r="D9" s="242"/>
      <c r="E9" s="242"/>
    </row>
    <row r="11" spans="1:5" ht="60">
      <c r="A11" s="8"/>
      <c r="B11" s="8" t="s">
        <v>279</v>
      </c>
      <c r="C11" s="243" t="s">
        <v>474</v>
      </c>
      <c r="D11" s="244"/>
      <c r="E11" s="103" t="s">
        <v>466</v>
      </c>
    </row>
    <row r="12" spans="1:5" ht="45" customHeight="1">
      <c r="A12" s="80">
        <v>660</v>
      </c>
      <c r="B12" s="18" t="s">
        <v>280</v>
      </c>
      <c r="C12" s="241" t="s">
        <v>475</v>
      </c>
      <c r="D12" s="241"/>
      <c r="E12" s="86">
        <v>0</v>
      </c>
    </row>
    <row r="13" spans="1:5" ht="45" customHeight="1">
      <c r="A13" s="80">
        <v>660</v>
      </c>
      <c r="B13" s="18" t="s">
        <v>281</v>
      </c>
      <c r="C13" s="241" t="s">
        <v>476</v>
      </c>
      <c r="D13" s="241"/>
      <c r="E13" s="86">
        <v>0</v>
      </c>
    </row>
    <row r="14" spans="1:5" ht="45" customHeight="1">
      <c r="A14" s="80">
        <v>660</v>
      </c>
      <c r="B14" s="18" t="s">
        <v>247</v>
      </c>
      <c r="C14" s="241" t="s">
        <v>483</v>
      </c>
      <c r="D14" s="241"/>
      <c r="E14" s="86">
        <v>0</v>
      </c>
    </row>
    <row r="15" spans="1:5" ht="45" customHeight="1">
      <c r="A15" s="80">
        <v>660</v>
      </c>
      <c r="B15" s="18" t="s">
        <v>248</v>
      </c>
      <c r="C15" s="241" t="s">
        <v>484</v>
      </c>
      <c r="D15" s="241"/>
      <c r="E15" s="86">
        <v>0</v>
      </c>
    </row>
    <row r="16" spans="1:5" ht="30" customHeight="1">
      <c r="A16" s="80">
        <v>660</v>
      </c>
      <c r="B16" s="18" t="s">
        <v>283</v>
      </c>
      <c r="C16" s="241" t="s">
        <v>485</v>
      </c>
      <c r="D16" s="241"/>
      <c r="E16" s="86">
        <v>-9707.2</v>
      </c>
    </row>
    <row r="17" spans="1:5" ht="30" customHeight="1">
      <c r="A17" s="80">
        <v>660</v>
      </c>
      <c r="B17" s="18" t="s">
        <v>284</v>
      </c>
      <c r="C17" s="241" t="s">
        <v>486</v>
      </c>
      <c r="D17" s="241"/>
      <c r="E17" s="86">
        <v>9707.2</v>
      </c>
    </row>
    <row r="18" spans="1:5" ht="15">
      <c r="A18" s="51"/>
      <c r="B18" s="51"/>
      <c r="C18" s="94"/>
      <c r="D18" s="94"/>
      <c r="E18" s="94"/>
    </row>
    <row r="19" spans="1:5" ht="15">
      <c r="A19" s="51"/>
      <c r="B19" s="51"/>
      <c r="C19" s="94"/>
      <c r="D19" s="94"/>
      <c r="E19" s="94"/>
    </row>
    <row r="20" spans="1:5" ht="15">
      <c r="A20" s="51"/>
      <c r="B20" s="51"/>
      <c r="C20" s="94"/>
      <c r="D20" s="94"/>
      <c r="E20" s="94"/>
    </row>
    <row r="21" spans="1:5" ht="15">
      <c r="A21" s="51"/>
      <c r="B21" s="51"/>
      <c r="C21" s="95"/>
      <c r="D21" s="95"/>
      <c r="E21" s="95"/>
    </row>
    <row r="22" spans="1:5" ht="15">
      <c r="A22" s="51"/>
      <c r="B22" s="51"/>
      <c r="C22" s="95"/>
      <c r="D22" s="95"/>
      <c r="E22" s="95"/>
    </row>
    <row r="23" spans="1:5" ht="15">
      <c r="A23" s="51"/>
      <c r="B23" s="51"/>
      <c r="C23" s="95"/>
      <c r="D23" s="95"/>
      <c r="E23" s="95"/>
    </row>
    <row r="24" spans="1:5" ht="15">
      <c r="A24" s="51"/>
      <c r="B24" s="51"/>
      <c r="C24" s="95"/>
      <c r="D24" s="95"/>
      <c r="E24" s="95"/>
    </row>
    <row r="25" spans="1:5" ht="15">
      <c r="A25" s="51"/>
      <c r="B25" s="51"/>
      <c r="C25" s="95"/>
      <c r="D25" s="95"/>
      <c r="E25" s="95"/>
    </row>
    <row r="26" spans="1:5" ht="15">
      <c r="A26" s="51"/>
      <c r="B26" s="51"/>
      <c r="C26" s="95"/>
      <c r="D26" s="95"/>
      <c r="E26" s="95"/>
    </row>
    <row r="27" spans="1:5" ht="15">
      <c r="A27" s="51"/>
      <c r="B27" s="51"/>
      <c r="C27" s="95"/>
      <c r="D27" s="95"/>
      <c r="E27" s="95"/>
    </row>
    <row r="28" spans="1:5" ht="15">
      <c r="A28" s="51"/>
      <c r="B28" s="51"/>
      <c r="C28" s="95"/>
      <c r="D28" s="95"/>
      <c r="E28" s="95"/>
    </row>
    <row r="29" spans="1:5" ht="15">
      <c r="A29" s="51"/>
      <c r="B29" s="51"/>
      <c r="C29" s="95"/>
      <c r="D29" s="95"/>
      <c r="E29" s="95"/>
    </row>
    <row r="30" spans="1:5" ht="15">
      <c r="A30" s="51"/>
      <c r="B30" s="51"/>
      <c r="C30" s="95"/>
      <c r="D30" s="95"/>
      <c r="E30" s="95"/>
    </row>
    <row r="31" spans="1:5" ht="15">
      <c r="A31" s="51"/>
      <c r="B31" s="51"/>
      <c r="C31" s="95"/>
      <c r="D31" s="95"/>
      <c r="E31" s="95"/>
    </row>
    <row r="32" spans="1:5" ht="15">
      <c r="A32" s="51"/>
      <c r="B32" s="51"/>
      <c r="C32" s="95"/>
      <c r="D32" s="95"/>
      <c r="E32" s="95"/>
    </row>
    <row r="33" spans="1:5" ht="15">
      <c r="A33" s="51"/>
      <c r="B33" s="51"/>
      <c r="C33" s="95"/>
      <c r="D33" s="95"/>
      <c r="E33" s="95"/>
    </row>
    <row r="34" spans="1:5" ht="15">
      <c r="A34" s="51"/>
      <c r="B34" s="51"/>
      <c r="C34" s="95"/>
      <c r="D34" s="95"/>
      <c r="E34" s="95"/>
    </row>
    <row r="35" spans="1:5" ht="15">
      <c r="A35" s="51"/>
      <c r="B35" s="51"/>
      <c r="C35" s="95"/>
      <c r="D35" s="95"/>
      <c r="E35" s="95"/>
    </row>
    <row r="36" spans="1:5" ht="15">
      <c r="A36" s="51"/>
      <c r="B36" s="51"/>
      <c r="C36" s="95"/>
      <c r="D36" s="95"/>
      <c r="E36" s="95"/>
    </row>
    <row r="37" spans="1:5" ht="15">
      <c r="A37" s="51"/>
      <c r="B37" s="51"/>
      <c r="C37" s="95"/>
      <c r="D37" s="95"/>
      <c r="E37" s="95"/>
    </row>
    <row r="38" spans="1:5" ht="15">
      <c r="A38" s="51"/>
      <c r="B38" s="51"/>
      <c r="C38" s="95"/>
      <c r="D38" s="95"/>
      <c r="E38" s="95"/>
    </row>
    <row r="39" spans="1:5" ht="15">
      <c r="A39" s="51"/>
      <c r="B39" s="51"/>
      <c r="C39" s="95"/>
      <c r="D39" s="95"/>
      <c r="E39" s="95"/>
    </row>
    <row r="40" spans="1:5" ht="15">
      <c r="A40" s="51"/>
      <c r="B40" s="51"/>
      <c r="C40" s="95"/>
      <c r="D40" s="95"/>
      <c r="E40" s="95"/>
    </row>
    <row r="41" spans="1:5" ht="15">
      <c r="A41" s="51"/>
      <c r="B41" s="51"/>
      <c r="C41" s="95"/>
      <c r="D41" s="95"/>
      <c r="E41" s="95"/>
    </row>
    <row r="42" spans="1:5" ht="15">
      <c r="A42" s="51"/>
      <c r="B42" s="51"/>
      <c r="C42" s="95"/>
      <c r="D42" s="95"/>
      <c r="E42" s="95"/>
    </row>
    <row r="43" spans="1:5" ht="15">
      <c r="A43" s="51"/>
      <c r="B43" s="51"/>
      <c r="C43" s="95"/>
      <c r="D43" s="95"/>
      <c r="E43" s="95"/>
    </row>
    <row r="44" spans="1:5" ht="15">
      <c r="A44" s="51"/>
      <c r="B44" s="51"/>
      <c r="C44" s="95"/>
      <c r="D44" s="95"/>
      <c r="E44" s="95"/>
    </row>
    <row r="45" spans="1:5" ht="15">
      <c r="A45" s="51"/>
      <c r="B45" s="51"/>
      <c r="C45" s="95"/>
      <c r="D45" s="95"/>
      <c r="E45" s="95"/>
    </row>
    <row r="46" spans="1:5" ht="15">
      <c r="A46" s="51"/>
      <c r="B46" s="51"/>
      <c r="C46" s="95"/>
      <c r="D46" s="95"/>
      <c r="E46" s="95"/>
    </row>
    <row r="47" spans="1:5" ht="15">
      <c r="A47" s="51"/>
      <c r="B47" s="51"/>
      <c r="C47" s="95"/>
      <c r="D47" s="95"/>
      <c r="E47" s="95"/>
    </row>
    <row r="48" spans="1:5" ht="15">
      <c r="A48" s="51"/>
      <c r="B48" s="51"/>
      <c r="C48" s="95"/>
      <c r="D48" s="95"/>
      <c r="E48" s="95"/>
    </row>
    <row r="49" spans="1:5" ht="15">
      <c r="A49" s="51"/>
      <c r="B49" s="51"/>
      <c r="C49" s="95"/>
      <c r="D49" s="95"/>
      <c r="E49" s="95"/>
    </row>
    <row r="50" spans="1:5" ht="15">
      <c r="A50" s="51"/>
      <c r="B50" s="51"/>
      <c r="C50" s="95"/>
      <c r="D50" s="95"/>
      <c r="E50" s="95"/>
    </row>
    <row r="51" spans="1:5" ht="15">
      <c r="A51" s="51"/>
      <c r="B51" s="51"/>
      <c r="C51" s="95"/>
      <c r="D51" s="95"/>
      <c r="E51" s="95"/>
    </row>
    <row r="52" spans="1:5" ht="15">
      <c r="A52" s="51"/>
      <c r="B52" s="51"/>
      <c r="C52" s="95"/>
      <c r="D52" s="95"/>
      <c r="E52" s="95"/>
    </row>
    <row r="53" spans="1:5" ht="15">
      <c r="A53" s="51"/>
      <c r="B53" s="51"/>
      <c r="C53" s="95"/>
      <c r="D53" s="95"/>
      <c r="E53" s="95"/>
    </row>
    <row r="54" spans="1:5" ht="15">
      <c r="A54" s="51"/>
      <c r="B54" s="51"/>
      <c r="C54" s="95"/>
      <c r="D54" s="95"/>
      <c r="E54" s="95"/>
    </row>
    <row r="55" spans="1:5" ht="15">
      <c r="A55" s="51"/>
      <c r="B55" s="51"/>
      <c r="C55" s="95"/>
      <c r="D55" s="95"/>
      <c r="E55" s="95"/>
    </row>
    <row r="56" spans="1:5" ht="15">
      <c r="A56" s="51"/>
      <c r="B56" s="51"/>
      <c r="C56" s="95"/>
      <c r="D56" s="95"/>
      <c r="E56" s="95"/>
    </row>
    <row r="57" spans="1:5" ht="15">
      <c r="A57" s="51"/>
      <c r="B57" s="51"/>
      <c r="C57" s="95"/>
      <c r="D57" s="95"/>
      <c r="E57" s="95"/>
    </row>
    <row r="58" spans="1:5" ht="15">
      <c r="A58" s="51"/>
      <c r="B58" s="51"/>
      <c r="C58" s="95"/>
      <c r="D58" s="95"/>
      <c r="E58" s="95"/>
    </row>
    <row r="59" spans="1:5" ht="15">
      <c r="A59" s="51"/>
      <c r="B59" s="51"/>
      <c r="C59" s="95"/>
      <c r="D59" s="95"/>
      <c r="E59" s="95"/>
    </row>
    <row r="60" spans="1:5" ht="15">
      <c r="A60" s="51"/>
      <c r="B60" s="51"/>
      <c r="C60" s="95"/>
      <c r="D60" s="95"/>
      <c r="E60" s="95"/>
    </row>
    <row r="61" spans="1:5" ht="15">
      <c r="A61" s="51"/>
      <c r="B61" s="51"/>
      <c r="C61" s="95"/>
      <c r="D61" s="95"/>
      <c r="E61" s="95"/>
    </row>
    <row r="62" spans="1:5" ht="15">
      <c r="A62" s="51"/>
      <c r="B62" s="51"/>
      <c r="C62" s="95"/>
      <c r="D62" s="95"/>
      <c r="E62" s="95"/>
    </row>
    <row r="63" spans="1:5" ht="15">
      <c r="A63" s="51"/>
      <c r="B63" s="51"/>
      <c r="C63" s="95"/>
      <c r="D63" s="95"/>
      <c r="E63" s="95"/>
    </row>
    <row r="64" spans="1:5" ht="15">
      <c r="A64" s="51"/>
      <c r="B64" s="51"/>
      <c r="C64" s="95"/>
      <c r="D64" s="95"/>
      <c r="E64" s="95"/>
    </row>
    <row r="65" spans="1:5" ht="15">
      <c r="A65" s="51"/>
      <c r="B65" s="51"/>
      <c r="C65" s="95"/>
      <c r="D65" s="95"/>
      <c r="E65" s="95"/>
    </row>
    <row r="66" spans="1:5" ht="15">
      <c r="A66" s="51"/>
      <c r="B66" s="51"/>
      <c r="C66" s="95"/>
      <c r="D66" s="95"/>
      <c r="E66" s="95"/>
    </row>
    <row r="67" spans="1:5" ht="15">
      <c r="A67" s="51"/>
      <c r="B67" s="51"/>
      <c r="C67" s="95"/>
      <c r="D67" s="95"/>
      <c r="E67" s="95"/>
    </row>
    <row r="68" spans="1:5" ht="15">
      <c r="A68" s="51"/>
      <c r="B68" s="51"/>
      <c r="C68" s="95"/>
      <c r="D68" s="95"/>
      <c r="E68" s="95"/>
    </row>
    <row r="69" spans="1:5" ht="15">
      <c r="A69" s="51"/>
      <c r="B69" s="51"/>
      <c r="C69" s="95"/>
      <c r="D69" s="95"/>
      <c r="E69" s="95"/>
    </row>
    <row r="70" spans="1:5" ht="15">
      <c r="A70" s="51"/>
      <c r="B70" s="51"/>
      <c r="C70" s="95"/>
      <c r="D70" s="95"/>
      <c r="E70" s="95"/>
    </row>
    <row r="71" spans="1:5" ht="15">
      <c r="A71" s="51"/>
      <c r="B71" s="51"/>
      <c r="C71" s="95"/>
      <c r="D71" s="95"/>
      <c r="E71" s="95"/>
    </row>
    <row r="72" spans="1:5" ht="15">
      <c r="A72" s="51"/>
      <c r="B72" s="51"/>
      <c r="C72" s="95"/>
      <c r="D72" s="95"/>
      <c r="E72" s="95"/>
    </row>
    <row r="73" spans="1:5" ht="15">
      <c r="A73" s="51"/>
      <c r="B73" s="51"/>
      <c r="C73" s="95"/>
      <c r="D73" s="95"/>
      <c r="E73" s="95"/>
    </row>
    <row r="74" spans="1:5" ht="15">
      <c r="A74" s="51"/>
      <c r="B74" s="51"/>
      <c r="C74" s="95"/>
      <c r="D74" s="95"/>
      <c r="E74" s="95"/>
    </row>
    <row r="75" spans="1:5" ht="15">
      <c r="A75" s="51"/>
      <c r="B75" s="51"/>
      <c r="C75" s="95"/>
      <c r="D75" s="95"/>
      <c r="E75" s="95"/>
    </row>
    <row r="76" spans="1:5" ht="15">
      <c r="A76" s="51"/>
      <c r="B76" s="51"/>
      <c r="C76" s="95"/>
      <c r="D76" s="95"/>
      <c r="E76" s="95"/>
    </row>
    <row r="77" spans="1:5" ht="15">
      <c r="A77" s="51"/>
      <c r="B77" s="51"/>
      <c r="C77" s="95"/>
      <c r="D77" s="95"/>
      <c r="E77" s="95"/>
    </row>
    <row r="78" spans="1:5" ht="15">
      <c r="A78" s="51"/>
      <c r="B78" s="51"/>
      <c r="C78" s="95"/>
      <c r="D78" s="95"/>
      <c r="E78" s="95"/>
    </row>
    <row r="79" spans="1:5" ht="15">
      <c r="A79" s="51"/>
      <c r="B79" s="51"/>
      <c r="C79" s="95"/>
      <c r="D79" s="95"/>
      <c r="E79" s="95"/>
    </row>
    <row r="80" spans="1:5" ht="15">
      <c r="A80" s="51"/>
      <c r="B80" s="51"/>
      <c r="C80" s="95"/>
      <c r="D80" s="95"/>
      <c r="E80" s="95"/>
    </row>
    <row r="81" spans="1:5" ht="15">
      <c r="A81" s="51"/>
      <c r="B81" s="51"/>
      <c r="C81" s="95"/>
      <c r="D81" s="95"/>
      <c r="E81" s="95"/>
    </row>
    <row r="82" spans="1:5" ht="15">
      <c r="A82" s="51"/>
      <c r="B82" s="51"/>
      <c r="C82" s="95"/>
      <c r="D82" s="95"/>
      <c r="E82" s="95"/>
    </row>
    <row r="83" spans="1:5" ht="15">
      <c r="A83" s="51"/>
      <c r="B83" s="51"/>
      <c r="C83" s="95"/>
      <c r="D83" s="95"/>
      <c r="E83" s="95"/>
    </row>
    <row r="84" spans="1:5" ht="15">
      <c r="A84" s="51"/>
      <c r="B84" s="51"/>
      <c r="C84" s="95"/>
      <c r="D84" s="95"/>
      <c r="E84" s="95"/>
    </row>
    <row r="85" spans="1:5" ht="15">
      <c r="A85" s="51"/>
      <c r="B85" s="51"/>
      <c r="C85" s="95"/>
      <c r="D85" s="95"/>
      <c r="E85" s="95"/>
    </row>
    <row r="86" spans="1:5" ht="15">
      <c r="A86" s="51"/>
      <c r="B86" s="51"/>
      <c r="C86" s="95"/>
      <c r="D86" s="95"/>
      <c r="E86" s="95"/>
    </row>
    <row r="87" spans="1:5" ht="15">
      <c r="A87" s="51"/>
      <c r="B87" s="51"/>
      <c r="C87" s="95"/>
      <c r="D87" s="95"/>
      <c r="E87" s="95"/>
    </row>
    <row r="88" spans="1:5" ht="15">
      <c r="A88" s="51"/>
      <c r="B88" s="51"/>
      <c r="C88" s="95"/>
      <c r="D88" s="95"/>
      <c r="E88" s="95"/>
    </row>
    <row r="89" spans="1:5" ht="15">
      <c r="A89" s="51"/>
      <c r="B89" s="51"/>
      <c r="C89" s="95"/>
      <c r="D89" s="95"/>
      <c r="E89" s="95"/>
    </row>
    <row r="90" spans="1:5" ht="15">
      <c r="A90" s="51"/>
      <c r="B90" s="51"/>
      <c r="C90" s="95"/>
      <c r="D90" s="95"/>
      <c r="E90" s="95"/>
    </row>
    <row r="91" spans="1:5" ht="15">
      <c r="A91" s="51"/>
      <c r="B91" s="51"/>
      <c r="C91" s="95"/>
      <c r="D91" s="95"/>
      <c r="E91" s="95"/>
    </row>
    <row r="92" spans="1:5" ht="15">
      <c r="A92" s="51"/>
      <c r="B92" s="51"/>
      <c r="C92" s="95"/>
      <c r="D92" s="95"/>
      <c r="E92" s="95"/>
    </row>
    <row r="93" spans="3:5" ht="15">
      <c r="C93" s="32"/>
      <c r="D93" s="32"/>
      <c r="E93" s="32"/>
    </row>
    <row r="94" spans="3:5" ht="15">
      <c r="C94" s="32"/>
      <c r="D94" s="32"/>
      <c r="E94" s="32"/>
    </row>
    <row r="95" spans="3:5" ht="15">
      <c r="C95" s="32"/>
      <c r="D95" s="32"/>
      <c r="E95" s="32"/>
    </row>
    <row r="96" spans="3:5" ht="15">
      <c r="C96" s="32"/>
      <c r="D96" s="32"/>
      <c r="E96" s="32"/>
    </row>
    <row r="97" spans="3:5" ht="15">
      <c r="C97" s="32"/>
      <c r="D97" s="32"/>
      <c r="E97" s="32"/>
    </row>
    <row r="98" spans="3:5" ht="15">
      <c r="C98" s="32"/>
      <c r="D98" s="32"/>
      <c r="E98" s="32"/>
    </row>
    <row r="99" spans="3:5" ht="15">
      <c r="C99" s="32"/>
      <c r="D99" s="32"/>
      <c r="E99" s="32"/>
    </row>
    <row r="100" spans="3:5" ht="15">
      <c r="C100" s="32"/>
      <c r="D100" s="32"/>
      <c r="E100" s="32"/>
    </row>
    <row r="101" spans="3:5" ht="15">
      <c r="C101" s="32"/>
      <c r="D101" s="32"/>
      <c r="E101" s="32"/>
    </row>
    <row r="102" spans="3:5" ht="15">
      <c r="C102" s="32"/>
      <c r="D102" s="32"/>
      <c r="E102" s="32"/>
    </row>
    <row r="103" spans="3:5" ht="15">
      <c r="C103" s="32"/>
      <c r="D103" s="32"/>
      <c r="E103" s="32"/>
    </row>
    <row r="104" spans="3:5" ht="15">
      <c r="C104" s="32"/>
      <c r="D104" s="32"/>
      <c r="E104" s="32"/>
    </row>
    <row r="105" spans="3:5" ht="15">
      <c r="C105" s="32"/>
      <c r="D105" s="32"/>
      <c r="E105" s="32"/>
    </row>
    <row r="106" spans="3:5" ht="15">
      <c r="C106" s="32"/>
      <c r="D106" s="32"/>
      <c r="E106" s="32"/>
    </row>
    <row r="107" spans="3:5" ht="15">
      <c r="C107" s="32"/>
      <c r="D107" s="32"/>
      <c r="E107" s="32"/>
    </row>
    <row r="108" spans="3:5" ht="15">
      <c r="C108" s="32"/>
      <c r="D108" s="32"/>
      <c r="E108" s="32"/>
    </row>
    <row r="109" spans="3:5" ht="15">
      <c r="C109" s="32"/>
      <c r="D109" s="32"/>
      <c r="E109" s="32"/>
    </row>
    <row r="110" spans="3:5" ht="15">
      <c r="C110" s="32"/>
      <c r="D110" s="32"/>
      <c r="E110" s="32"/>
    </row>
    <row r="111" spans="3:5" ht="15">
      <c r="C111" s="32"/>
      <c r="D111" s="32"/>
      <c r="E111" s="32"/>
    </row>
    <row r="112" spans="3:5" ht="15">
      <c r="C112" s="32"/>
      <c r="D112" s="32"/>
      <c r="E112" s="32"/>
    </row>
    <row r="113" spans="3:5" ht="15">
      <c r="C113" s="32"/>
      <c r="D113" s="32"/>
      <c r="E113" s="32"/>
    </row>
    <row r="114" spans="3:5" ht="15">
      <c r="C114" s="32"/>
      <c r="D114" s="32"/>
      <c r="E114" s="32"/>
    </row>
    <row r="115" spans="3:5" ht="15">
      <c r="C115" s="32"/>
      <c r="D115" s="32"/>
      <c r="E115" s="32"/>
    </row>
  </sheetData>
  <sheetProtection/>
  <mergeCells count="8">
    <mergeCell ref="C17:D17"/>
    <mergeCell ref="A8:E9"/>
    <mergeCell ref="C13:D13"/>
    <mergeCell ref="C14:D14"/>
    <mergeCell ref="C15:D15"/>
    <mergeCell ref="C16:D16"/>
    <mergeCell ref="C11:D11"/>
    <mergeCell ref="C12:D12"/>
  </mergeCells>
  <printOptions/>
  <pageMargins left="0.7874015748031497" right="0.7874015748031497" top="0.984251968503937" bottom="0.984251968503937" header="0" footer="0"/>
  <pageSetup fitToHeight="0" fitToWidth="1"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5"/>
  <sheetViews>
    <sheetView zoomScalePageLayoutView="0" workbookViewId="0" topLeftCell="A1">
      <selection activeCell="A1" sqref="A1:E17"/>
    </sheetView>
  </sheetViews>
  <sheetFormatPr defaultColWidth="9.00390625" defaultRowHeight="12.75"/>
  <cols>
    <col min="1" max="1" width="8.625" style="15" bestFit="1" customWidth="1"/>
    <col min="2" max="2" width="22.75390625" style="15" customWidth="1"/>
    <col min="3" max="3" width="58.625" style="14" customWidth="1"/>
    <col min="4" max="5" width="12.75390625" style="14" customWidth="1"/>
  </cols>
  <sheetData>
    <row r="1" spans="4:5" ht="15">
      <c r="D1" s="16"/>
      <c r="E1" s="16" t="s">
        <v>375</v>
      </c>
    </row>
    <row r="2" spans="4:5" ht="15">
      <c r="D2" s="16"/>
      <c r="E2" s="16" t="s">
        <v>161</v>
      </c>
    </row>
    <row r="3" spans="4:5" ht="15">
      <c r="D3" s="16"/>
      <c r="E3" s="16" t="s">
        <v>391</v>
      </c>
    </row>
    <row r="4" spans="4:5" ht="15">
      <c r="D4" s="16"/>
      <c r="E4" s="16" t="s">
        <v>539</v>
      </c>
    </row>
    <row r="5" spans="4:5" ht="15">
      <c r="D5" s="102"/>
      <c r="E5" s="102"/>
    </row>
    <row r="8" spans="1:5" ht="20.25" customHeight="1">
      <c r="A8" s="242" t="s">
        <v>536</v>
      </c>
      <c r="B8" s="242"/>
      <c r="C8" s="242"/>
      <c r="D8" s="242"/>
      <c r="E8" s="242"/>
    </row>
    <row r="9" spans="1:5" ht="12.75" customHeight="1">
      <c r="A9" s="104"/>
      <c r="B9" s="104"/>
      <c r="C9" s="104"/>
      <c r="D9" s="104"/>
      <c r="E9" s="104"/>
    </row>
    <row r="10" ht="15">
      <c r="E10" s="16" t="s">
        <v>467</v>
      </c>
    </row>
    <row r="11" spans="1:5" s="74" customFormat="1" ht="60" customHeight="1">
      <c r="A11" s="18" t="s">
        <v>366</v>
      </c>
      <c r="B11" s="18" t="s">
        <v>279</v>
      </c>
      <c r="C11" s="80" t="s">
        <v>474</v>
      </c>
      <c r="D11" s="18" t="s">
        <v>305</v>
      </c>
      <c r="E11" s="18" t="s">
        <v>525</v>
      </c>
    </row>
    <row r="12" spans="1:5" s="74" customFormat="1" ht="30" customHeight="1">
      <c r="A12" s="80">
        <v>660</v>
      </c>
      <c r="B12" s="18" t="s">
        <v>280</v>
      </c>
      <c r="C12" s="105" t="s">
        <v>475</v>
      </c>
      <c r="D12" s="73">
        <v>0</v>
      </c>
      <c r="E12" s="73">
        <v>0</v>
      </c>
    </row>
    <row r="13" spans="1:5" s="74" customFormat="1" ht="45" customHeight="1">
      <c r="A13" s="80">
        <v>660</v>
      </c>
      <c r="B13" s="18" t="s">
        <v>281</v>
      </c>
      <c r="C13" s="105" t="s">
        <v>476</v>
      </c>
      <c r="D13" s="73">
        <v>0</v>
      </c>
      <c r="E13" s="73">
        <v>0</v>
      </c>
    </row>
    <row r="14" spans="1:5" s="74" customFormat="1" ht="45" customHeight="1">
      <c r="A14" s="80">
        <v>660</v>
      </c>
      <c r="B14" s="18" t="s">
        <v>282</v>
      </c>
      <c r="C14" s="105" t="s">
        <v>477</v>
      </c>
      <c r="D14" s="73">
        <v>0</v>
      </c>
      <c r="E14" s="73">
        <v>0</v>
      </c>
    </row>
    <row r="15" spans="1:5" s="74" customFormat="1" ht="45" customHeight="1">
      <c r="A15" s="80">
        <v>660</v>
      </c>
      <c r="B15" s="18" t="s">
        <v>248</v>
      </c>
      <c r="C15" s="105" t="s">
        <v>478</v>
      </c>
      <c r="D15" s="73">
        <v>0</v>
      </c>
      <c r="E15" s="73">
        <v>0</v>
      </c>
    </row>
    <row r="16" spans="1:5" s="74" customFormat="1" ht="30.75" customHeight="1">
      <c r="A16" s="80">
        <v>660</v>
      </c>
      <c r="B16" s="18" t="s">
        <v>283</v>
      </c>
      <c r="C16" s="105" t="s">
        <v>479</v>
      </c>
      <c r="D16" s="73">
        <v>-6119.5</v>
      </c>
      <c r="E16" s="73">
        <v>-6141.5</v>
      </c>
    </row>
    <row r="17" spans="1:5" s="74" customFormat="1" ht="30" customHeight="1">
      <c r="A17" s="80">
        <v>660</v>
      </c>
      <c r="B17" s="18" t="s">
        <v>284</v>
      </c>
      <c r="C17" s="105" t="s">
        <v>480</v>
      </c>
      <c r="D17" s="73">
        <v>6119.5</v>
      </c>
      <c r="E17" s="73">
        <v>6141.5</v>
      </c>
    </row>
    <row r="18" spans="1:5" s="74" customFormat="1" ht="15">
      <c r="A18" s="96"/>
      <c r="B18" s="96"/>
      <c r="C18" s="96"/>
      <c r="D18" s="96"/>
      <c r="E18" s="96"/>
    </row>
    <row r="19" spans="1:5" ht="15">
      <c r="A19" s="51"/>
      <c r="B19" s="51"/>
      <c r="C19" s="94"/>
      <c r="D19" s="94"/>
      <c r="E19" s="94"/>
    </row>
    <row r="20" spans="1:5" ht="15">
      <c r="A20" s="51"/>
      <c r="B20" s="51"/>
      <c r="C20" s="94"/>
      <c r="D20" s="94"/>
      <c r="E20" s="94"/>
    </row>
    <row r="21" spans="1:5" ht="15">
      <c r="A21" s="51"/>
      <c r="B21" s="51"/>
      <c r="C21" s="95"/>
      <c r="D21" s="95"/>
      <c r="E21" s="95"/>
    </row>
    <row r="22" spans="1:5" ht="15">
      <c r="A22" s="51"/>
      <c r="B22" s="51"/>
      <c r="C22" s="95"/>
      <c r="D22" s="95"/>
      <c r="E22" s="95"/>
    </row>
    <row r="23" spans="1:5" ht="15">
      <c r="A23" s="51"/>
      <c r="B23" s="51"/>
      <c r="C23" s="95"/>
      <c r="D23" s="95"/>
      <c r="E23" s="95"/>
    </row>
    <row r="24" spans="1:5" ht="15">
      <c r="A24" s="51"/>
      <c r="B24" s="51"/>
      <c r="C24" s="95"/>
      <c r="D24" s="95"/>
      <c r="E24" s="95"/>
    </row>
    <row r="25" spans="1:5" ht="15">
      <c r="A25" s="51"/>
      <c r="B25" s="51"/>
      <c r="C25" s="95"/>
      <c r="D25" s="95"/>
      <c r="E25" s="95"/>
    </row>
    <row r="26" spans="1:5" ht="15">
      <c r="A26" s="51"/>
      <c r="B26" s="51"/>
      <c r="C26" s="95"/>
      <c r="D26" s="95"/>
      <c r="E26" s="95"/>
    </row>
    <row r="27" spans="1:5" ht="15">
      <c r="A27" s="51"/>
      <c r="B27" s="51"/>
      <c r="C27" s="95"/>
      <c r="D27" s="95"/>
      <c r="E27" s="95"/>
    </row>
    <row r="28" spans="1:5" ht="15">
      <c r="A28" s="51"/>
      <c r="B28" s="51"/>
      <c r="C28" s="95"/>
      <c r="D28" s="95"/>
      <c r="E28" s="95"/>
    </row>
    <row r="29" spans="1:5" ht="15">
      <c r="A29" s="51"/>
      <c r="B29" s="51"/>
      <c r="C29" s="95"/>
      <c r="D29" s="95"/>
      <c r="E29" s="95"/>
    </row>
    <row r="30" spans="1:5" ht="15">
      <c r="A30" s="51"/>
      <c r="B30" s="51"/>
      <c r="C30" s="95"/>
      <c r="D30" s="95"/>
      <c r="E30" s="95"/>
    </row>
    <row r="31" spans="1:5" ht="15">
      <c r="A31" s="51"/>
      <c r="B31" s="51"/>
      <c r="C31" s="95"/>
      <c r="D31" s="95"/>
      <c r="E31" s="95"/>
    </row>
    <row r="32" spans="1:5" ht="15">
      <c r="A32" s="51"/>
      <c r="B32" s="51"/>
      <c r="C32" s="95"/>
      <c r="D32" s="95"/>
      <c r="E32" s="95"/>
    </row>
    <row r="33" spans="1:5" ht="15">
      <c r="A33" s="51"/>
      <c r="B33" s="51"/>
      <c r="C33" s="95"/>
      <c r="D33" s="95"/>
      <c r="E33" s="95"/>
    </row>
    <row r="34" spans="1:5" ht="15">
      <c r="A34" s="51"/>
      <c r="B34" s="51"/>
      <c r="C34" s="95"/>
      <c r="D34" s="95"/>
      <c r="E34" s="95"/>
    </row>
    <row r="35" spans="1:5" ht="15">
      <c r="A35" s="51"/>
      <c r="B35" s="51"/>
      <c r="C35" s="95"/>
      <c r="D35" s="95"/>
      <c r="E35" s="95"/>
    </row>
    <row r="36" spans="1:5" ht="15">
      <c r="A36" s="51"/>
      <c r="B36" s="51"/>
      <c r="C36" s="95"/>
      <c r="D36" s="95"/>
      <c r="E36" s="95"/>
    </row>
    <row r="37" spans="1:5" ht="15">
      <c r="A37" s="51"/>
      <c r="B37" s="51"/>
      <c r="C37" s="95"/>
      <c r="D37" s="95"/>
      <c r="E37" s="95"/>
    </row>
    <row r="38" spans="1:5" ht="15">
      <c r="A38" s="51"/>
      <c r="B38" s="51"/>
      <c r="C38" s="95"/>
      <c r="D38" s="95"/>
      <c r="E38" s="95"/>
    </row>
    <row r="39" spans="1:5" ht="15">
      <c r="A39" s="51"/>
      <c r="B39" s="51"/>
      <c r="C39" s="95"/>
      <c r="D39" s="95"/>
      <c r="E39" s="95"/>
    </row>
    <row r="40" spans="1:5" ht="15">
      <c r="A40" s="51"/>
      <c r="B40" s="51"/>
      <c r="C40" s="95"/>
      <c r="D40" s="95"/>
      <c r="E40" s="95"/>
    </row>
    <row r="41" spans="1:5" ht="15">
      <c r="A41" s="51"/>
      <c r="B41" s="51"/>
      <c r="C41" s="95"/>
      <c r="D41" s="95"/>
      <c r="E41" s="95"/>
    </row>
    <row r="42" spans="1:5" ht="15">
      <c r="A42" s="51"/>
      <c r="B42" s="51"/>
      <c r="C42" s="95"/>
      <c r="D42" s="95"/>
      <c r="E42" s="95"/>
    </row>
    <row r="43" spans="1:5" ht="15">
      <c r="A43" s="51"/>
      <c r="B43" s="51"/>
      <c r="C43" s="95"/>
      <c r="D43" s="95"/>
      <c r="E43" s="95"/>
    </row>
    <row r="44" spans="1:5" ht="15">
      <c r="A44" s="51"/>
      <c r="B44" s="51"/>
      <c r="C44" s="95"/>
      <c r="D44" s="95"/>
      <c r="E44" s="95"/>
    </row>
    <row r="45" spans="1:5" ht="15">
      <c r="A45" s="51"/>
      <c r="B45" s="51"/>
      <c r="C45" s="95"/>
      <c r="D45" s="95"/>
      <c r="E45" s="95"/>
    </row>
    <row r="46" spans="1:5" ht="15">
      <c r="A46" s="51"/>
      <c r="B46" s="51"/>
      <c r="C46" s="95"/>
      <c r="D46" s="95"/>
      <c r="E46" s="95"/>
    </row>
    <row r="47" spans="1:5" ht="15">
      <c r="A47" s="51"/>
      <c r="B47" s="51"/>
      <c r="C47" s="95"/>
      <c r="D47" s="95"/>
      <c r="E47" s="95"/>
    </row>
    <row r="48" spans="1:5" ht="15">
      <c r="A48" s="51"/>
      <c r="B48" s="51"/>
      <c r="C48" s="95"/>
      <c r="D48" s="95"/>
      <c r="E48" s="95"/>
    </row>
    <row r="49" spans="1:5" ht="15">
      <c r="A49" s="51"/>
      <c r="B49" s="51"/>
      <c r="C49" s="95"/>
      <c r="D49" s="95"/>
      <c r="E49" s="95"/>
    </row>
    <row r="50" spans="1:5" ht="15">
      <c r="A50" s="51"/>
      <c r="B50" s="51"/>
      <c r="C50" s="95"/>
      <c r="D50" s="95"/>
      <c r="E50" s="95"/>
    </row>
    <row r="51" spans="1:5" ht="15">
      <c r="A51" s="51"/>
      <c r="B51" s="51"/>
      <c r="C51" s="95"/>
      <c r="D51" s="95"/>
      <c r="E51" s="95"/>
    </row>
    <row r="52" spans="1:5" ht="15">
      <c r="A52" s="51"/>
      <c r="B52" s="51"/>
      <c r="C52" s="95"/>
      <c r="D52" s="95"/>
      <c r="E52" s="95"/>
    </row>
    <row r="53" spans="1:5" ht="15">
      <c r="A53" s="51"/>
      <c r="B53" s="51"/>
      <c r="C53" s="95"/>
      <c r="D53" s="95"/>
      <c r="E53" s="95"/>
    </row>
    <row r="54" spans="1:5" ht="15">
      <c r="A54" s="51"/>
      <c r="B54" s="51"/>
      <c r="C54" s="95"/>
      <c r="D54" s="95"/>
      <c r="E54" s="95"/>
    </row>
    <row r="55" spans="1:5" ht="15">
      <c r="A55" s="51"/>
      <c r="B55" s="51"/>
      <c r="C55" s="95"/>
      <c r="D55" s="95"/>
      <c r="E55" s="95"/>
    </row>
    <row r="56" spans="1:5" ht="15">
      <c r="A56" s="51"/>
      <c r="B56" s="51"/>
      <c r="C56" s="95"/>
      <c r="D56" s="95"/>
      <c r="E56" s="95"/>
    </row>
    <row r="57" spans="1:5" ht="15">
      <c r="A57" s="51"/>
      <c r="B57" s="51"/>
      <c r="C57" s="95"/>
      <c r="D57" s="95"/>
      <c r="E57" s="95"/>
    </row>
    <row r="58" spans="1:5" ht="15">
      <c r="A58" s="51"/>
      <c r="B58" s="51"/>
      <c r="C58" s="95"/>
      <c r="D58" s="95"/>
      <c r="E58" s="95"/>
    </row>
    <row r="59" spans="1:5" ht="15">
      <c r="A59" s="51"/>
      <c r="B59" s="51"/>
      <c r="C59" s="95"/>
      <c r="D59" s="95"/>
      <c r="E59" s="95"/>
    </row>
    <row r="60" spans="1:5" ht="15">
      <c r="A60" s="51"/>
      <c r="B60" s="51"/>
      <c r="C60" s="95"/>
      <c r="D60" s="95"/>
      <c r="E60" s="95"/>
    </row>
    <row r="61" spans="1:5" ht="15">
      <c r="A61" s="51"/>
      <c r="B61" s="51"/>
      <c r="C61" s="95"/>
      <c r="D61" s="95"/>
      <c r="E61" s="95"/>
    </row>
    <row r="62" spans="1:5" ht="15">
      <c r="A62" s="51"/>
      <c r="B62" s="51"/>
      <c r="C62" s="95"/>
      <c r="D62" s="95"/>
      <c r="E62" s="95"/>
    </row>
    <row r="63" spans="1:5" ht="15">
      <c r="A63" s="51"/>
      <c r="B63" s="51"/>
      <c r="C63" s="95"/>
      <c r="D63" s="95"/>
      <c r="E63" s="95"/>
    </row>
    <row r="64" spans="1:5" ht="15">
      <c r="A64" s="51"/>
      <c r="B64" s="51"/>
      <c r="C64" s="95"/>
      <c r="D64" s="95"/>
      <c r="E64" s="95"/>
    </row>
    <row r="65" spans="1:5" ht="15">
      <c r="A65" s="51"/>
      <c r="B65" s="51"/>
      <c r="C65" s="95"/>
      <c r="D65" s="95"/>
      <c r="E65" s="95"/>
    </row>
    <row r="66" spans="1:5" ht="15">
      <c r="A66" s="51"/>
      <c r="B66" s="51"/>
      <c r="C66" s="95"/>
      <c r="D66" s="95"/>
      <c r="E66" s="95"/>
    </row>
    <row r="67" spans="1:5" ht="15">
      <c r="A67" s="51"/>
      <c r="B67" s="51"/>
      <c r="C67" s="95"/>
      <c r="D67" s="95"/>
      <c r="E67" s="95"/>
    </row>
    <row r="68" spans="1:5" ht="15">
      <c r="A68" s="51"/>
      <c r="B68" s="51"/>
      <c r="C68" s="95"/>
      <c r="D68" s="95"/>
      <c r="E68" s="95"/>
    </row>
    <row r="69" spans="1:5" ht="15">
      <c r="A69" s="51"/>
      <c r="B69" s="51"/>
      <c r="C69" s="95"/>
      <c r="D69" s="95"/>
      <c r="E69" s="95"/>
    </row>
    <row r="70" spans="1:5" ht="15">
      <c r="A70" s="51"/>
      <c r="B70" s="51"/>
      <c r="C70" s="95"/>
      <c r="D70" s="95"/>
      <c r="E70" s="95"/>
    </row>
    <row r="71" spans="1:5" ht="15">
      <c r="A71" s="51"/>
      <c r="B71" s="51"/>
      <c r="C71" s="95"/>
      <c r="D71" s="95"/>
      <c r="E71" s="95"/>
    </row>
    <row r="72" spans="1:5" ht="15">
      <c r="A72" s="51"/>
      <c r="B72" s="51"/>
      <c r="C72" s="95"/>
      <c r="D72" s="95"/>
      <c r="E72" s="95"/>
    </row>
    <row r="73" spans="1:5" ht="15">
      <c r="A73" s="51"/>
      <c r="B73" s="51"/>
      <c r="C73" s="95"/>
      <c r="D73" s="95"/>
      <c r="E73" s="95"/>
    </row>
    <row r="74" spans="1:5" ht="15">
      <c r="A74" s="51"/>
      <c r="B74" s="51"/>
      <c r="C74" s="95"/>
      <c r="D74" s="95"/>
      <c r="E74" s="95"/>
    </row>
    <row r="75" spans="1:5" ht="15">
      <c r="A75" s="51"/>
      <c r="B75" s="51"/>
      <c r="C75" s="95"/>
      <c r="D75" s="95"/>
      <c r="E75" s="95"/>
    </row>
    <row r="76" spans="1:5" ht="15">
      <c r="A76" s="51"/>
      <c r="B76" s="51"/>
      <c r="C76" s="95"/>
      <c r="D76" s="95"/>
      <c r="E76" s="95"/>
    </row>
    <row r="77" spans="1:5" ht="15">
      <c r="A77" s="51"/>
      <c r="B77" s="51"/>
      <c r="C77" s="95"/>
      <c r="D77" s="95"/>
      <c r="E77" s="95"/>
    </row>
    <row r="78" spans="1:5" ht="15">
      <c r="A78" s="51"/>
      <c r="B78" s="51"/>
      <c r="C78" s="95"/>
      <c r="D78" s="95"/>
      <c r="E78" s="95"/>
    </row>
    <row r="79" spans="1:5" ht="15">
      <c r="A79" s="51"/>
      <c r="B79" s="51"/>
      <c r="C79" s="95"/>
      <c r="D79" s="95"/>
      <c r="E79" s="95"/>
    </row>
    <row r="80" spans="1:5" ht="15">
      <c r="A80" s="51"/>
      <c r="B80" s="51"/>
      <c r="C80" s="95"/>
      <c r="D80" s="95"/>
      <c r="E80" s="95"/>
    </row>
    <row r="81" spans="1:5" ht="15">
      <c r="A81" s="51"/>
      <c r="B81" s="51"/>
      <c r="C81" s="95"/>
      <c r="D81" s="95"/>
      <c r="E81" s="95"/>
    </row>
    <row r="82" spans="1:5" ht="15">
      <c r="A82" s="51"/>
      <c r="B82" s="51"/>
      <c r="C82" s="95"/>
      <c r="D82" s="95"/>
      <c r="E82" s="95"/>
    </row>
    <row r="83" spans="1:5" ht="15">
      <c r="A83" s="51"/>
      <c r="B83" s="51"/>
      <c r="C83" s="95"/>
      <c r="D83" s="95"/>
      <c r="E83" s="95"/>
    </row>
    <row r="84" spans="1:5" ht="15">
      <c r="A84" s="51"/>
      <c r="B84" s="51"/>
      <c r="C84" s="95"/>
      <c r="D84" s="95"/>
      <c r="E84" s="95"/>
    </row>
    <row r="85" spans="1:5" ht="15">
      <c r="A85" s="51"/>
      <c r="B85" s="51"/>
      <c r="C85" s="95"/>
      <c r="D85" s="95"/>
      <c r="E85" s="95"/>
    </row>
    <row r="86" spans="1:5" ht="15">
      <c r="A86" s="51"/>
      <c r="B86" s="51"/>
      <c r="C86" s="95"/>
      <c r="D86" s="95"/>
      <c r="E86" s="95"/>
    </row>
    <row r="87" spans="1:5" ht="15">
      <c r="A87" s="51"/>
      <c r="B87" s="51"/>
      <c r="C87" s="95"/>
      <c r="D87" s="95"/>
      <c r="E87" s="95"/>
    </row>
    <row r="88" spans="1:5" ht="15">
      <c r="A88" s="51"/>
      <c r="B88" s="51"/>
      <c r="C88" s="95"/>
      <c r="D88" s="95"/>
      <c r="E88" s="95"/>
    </row>
    <row r="89" spans="1:5" ht="15">
      <c r="A89" s="51"/>
      <c r="B89" s="51"/>
      <c r="C89" s="95"/>
      <c r="D89" s="95"/>
      <c r="E89" s="95"/>
    </row>
    <row r="90" spans="1:5" ht="15">
      <c r="A90" s="51"/>
      <c r="B90" s="51"/>
      <c r="C90" s="95"/>
      <c r="D90" s="95"/>
      <c r="E90" s="95"/>
    </row>
    <row r="91" spans="1:5" ht="15">
      <c r="A91" s="51"/>
      <c r="B91" s="51"/>
      <c r="C91" s="95"/>
      <c r="D91" s="95"/>
      <c r="E91" s="95"/>
    </row>
    <row r="92" spans="1:5" ht="15">
      <c r="A92" s="51"/>
      <c r="B92" s="51"/>
      <c r="C92" s="95"/>
      <c r="D92" s="95"/>
      <c r="E92" s="95"/>
    </row>
    <row r="93" spans="3:5" ht="15">
      <c r="C93" s="32"/>
      <c r="D93" s="32"/>
      <c r="E93" s="32"/>
    </row>
    <row r="94" spans="3:5" ht="15">
      <c r="C94" s="32"/>
      <c r="D94" s="32"/>
      <c r="E94" s="32"/>
    </row>
    <row r="95" spans="3:5" ht="15">
      <c r="C95" s="32"/>
      <c r="D95" s="32"/>
      <c r="E95" s="32"/>
    </row>
    <row r="96" spans="3:5" ht="15">
      <c r="C96" s="32"/>
      <c r="D96" s="32"/>
      <c r="E96" s="32"/>
    </row>
    <row r="97" spans="3:5" ht="15">
      <c r="C97" s="32"/>
      <c r="D97" s="32"/>
      <c r="E97" s="32"/>
    </row>
    <row r="98" spans="3:5" ht="15">
      <c r="C98" s="32"/>
      <c r="D98" s="32"/>
      <c r="E98" s="32"/>
    </row>
    <row r="99" spans="3:5" ht="15">
      <c r="C99" s="32"/>
      <c r="D99" s="32"/>
      <c r="E99" s="32"/>
    </row>
    <row r="100" spans="3:5" ht="15">
      <c r="C100" s="32"/>
      <c r="D100" s="32"/>
      <c r="E100" s="32"/>
    </row>
    <row r="101" spans="3:5" ht="15">
      <c r="C101" s="32"/>
      <c r="D101" s="32"/>
      <c r="E101" s="32"/>
    </row>
    <row r="102" spans="3:5" ht="15">
      <c r="C102" s="32"/>
      <c r="D102" s="32"/>
      <c r="E102" s="32"/>
    </row>
    <row r="103" spans="3:5" ht="15">
      <c r="C103" s="32"/>
      <c r="D103" s="32"/>
      <c r="E103" s="32"/>
    </row>
    <row r="104" spans="3:5" ht="15">
      <c r="C104" s="32"/>
      <c r="D104" s="32"/>
      <c r="E104" s="32"/>
    </row>
    <row r="105" spans="3:5" ht="15">
      <c r="C105" s="32"/>
      <c r="D105" s="32"/>
      <c r="E105" s="32"/>
    </row>
    <row r="106" spans="3:5" ht="15">
      <c r="C106" s="32"/>
      <c r="D106" s="32"/>
      <c r="E106" s="32"/>
    </row>
    <row r="107" spans="3:5" ht="15">
      <c r="C107" s="32"/>
      <c r="D107" s="32"/>
      <c r="E107" s="32"/>
    </row>
    <row r="108" spans="3:5" ht="15">
      <c r="C108" s="32"/>
      <c r="D108" s="32"/>
      <c r="E108" s="32"/>
    </row>
    <row r="109" spans="3:5" ht="15">
      <c r="C109" s="32"/>
      <c r="D109" s="32"/>
      <c r="E109" s="32"/>
    </row>
    <row r="110" spans="3:5" ht="15">
      <c r="C110" s="32"/>
      <c r="D110" s="32"/>
      <c r="E110" s="32"/>
    </row>
    <row r="111" spans="3:5" ht="15">
      <c r="C111" s="32"/>
      <c r="D111" s="32"/>
      <c r="E111" s="32"/>
    </row>
    <row r="112" spans="3:5" ht="15">
      <c r="C112" s="32"/>
      <c r="D112" s="32"/>
      <c r="E112" s="32"/>
    </row>
    <row r="113" spans="3:5" ht="15">
      <c r="C113" s="32"/>
      <c r="D113" s="32"/>
      <c r="E113" s="32"/>
    </row>
    <row r="114" spans="3:5" ht="15">
      <c r="C114" s="32"/>
      <c r="D114" s="32"/>
      <c r="E114" s="32"/>
    </row>
    <row r="115" spans="3:5" ht="15">
      <c r="C115" s="32"/>
      <c r="D115" s="32"/>
      <c r="E115" s="32"/>
    </row>
  </sheetData>
  <sheetProtection/>
  <mergeCells count="1">
    <mergeCell ref="A8:E8"/>
  </mergeCells>
  <printOptions/>
  <pageMargins left="0.7874015748031497" right="0.7874015748031497" top="0.984251968503937" bottom="0.984251968503937" header="0" footer="0"/>
  <pageSetup fitToHeight="0" fitToWidth="1"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zoomScalePageLayoutView="0" workbookViewId="0" topLeftCell="A1">
      <selection activeCell="A1" sqref="A1:C18"/>
    </sheetView>
  </sheetViews>
  <sheetFormatPr defaultColWidth="9.00390625" defaultRowHeight="12.75"/>
  <cols>
    <col min="1" max="1" width="63.875" style="14" customWidth="1"/>
    <col min="2" max="2" width="26.75390625" style="14" customWidth="1"/>
    <col min="3" max="3" width="14.75390625" style="14" customWidth="1"/>
  </cols>
  <sheetData>
    <row r="1" spans="2:3" ht="15">
      <c r="B1" s="245" t="s">
        <v>316</v>
      </c>
      <c r="C1" s="245"/>
    </row>
    <row r="2" spans="2:3" ht="15">
      <c r="B2" s="245" t="s">
        <v>161</v>
      </c>
      <c r="C2" s="245"/>
    </row>
    <row r="3" spans="2:3" ht="15">
      <c r="B3" s="245" t="s">
        <v>391</v>
      </c>
      <c r="C3" s="245"/>
    </row>
    <row r="4" spans="2:3" ht="15">
      <c r="B4" s="245" t="s">
        <v>539</v>
      </c>
      <c r="C4" s="245"/>
    </row>
    <row r="5" spans="2:3" ht="15">
      <c r="B5" s="245"/>
      <c r="C5" s="245"/>
    </row>
    <row r="7" spans="1:3" ht="14.25">
      <c r="A7" s="246" t="s">
        <v>356</v>
      </c>
      <c r="B7" s="246"/>
      <c r="C7" s="246"/>
    </row>
    <row r="8" spans="1:3" ht="14.25">
      <c r="A8" s="246" t="s">
        <v>378</v>
      </c>
      <c r="B8" s="246"/>
      <c r="C8" s="246"/>
    </row>
    <row r="9" spans="1:3" ht="14.25">
      <c r="A9" s="246" t="s">
        <v>409</v>
      </c>
      <c r="B9" s="246"/>
      <c r="C9" s="246"/>
    </row>
    <row r="10" spans="1:3" ht="14.25">
      <c r="A10" s="246" t="s">
        <v>535</v>
      </c>
      <c r="B10" s="246"/>
      <c r="C10" s="246"/>
    </row>
    <row r="12" spans="1:3" ht="60">
      <c r="A12" s="18" t="s">
        <v>357</v>
      </c>
      <c r="B12" s="18" t="s">
        <v>358</v>
      </c>
      <c r="C12" s="18" t="s">
        <v>359</v>
      </c>
    </row>
    <row r="13" spans="1:3" ht="30">
      <c r="A13" s="17" t="s">
        <v>46</v>
      </c>
      <c r="B13" s="18" t="s">
        <v>360</v>
      </c>
      <c r="C13" s="106">
        <v>100</v>
      </c>
    </row>
    <row r="14" spans="1:3" ht="30">
      <c r="A14" s="17" t="s">
        <v>493</v>
      </c>
      <c r="B14" s="18" t="s">
        <v>361</v>
      </c>
      <c r="C14" s="106">
        <v>100</v>
      </c>
    </row>
    <row r="15" spans="1:3" ht="60">
      <c r="A15" s="17" t="s">
        <v>47</v>
      </c>
      <c r="B15" s="18" t="s">
        <v>448</v>
      </c>
      <c r="C15" s="106">
        <v>100</v>
      </c>
    </row>
    <row r="16" spans="1:5" ht="30">
      <c r="A16" s="17" t="s">
        <v>48</v>
      </c>
      <c r="B16" s="18" t="s">
        <v>362</v>
      </c>
      <c r="C16" s="106">
        <v>100</v>
      </c>
      <c r="E16" t="s">
        <v>373</v>
      </c>
    </row>
    <row r="17" spans="1:3" ht="63.75" customHeight="1">
      <c r="A17" s="17" t="s">
        <v>49</v>
      </c>
      <c r="B17" s="18" t="s">
        <v>363</v>
      </c>
      <c r="C17" s="106">
        <v>100</v>
      </c>
    </row>
    <row r="18" spans="1:3" ht="15">
      <c r="A18" s="17" t="s">
        <v>501</v>
      </c>
      <c r="B18" s="18" t="s">
        <v>364</v>
      </c>
      <c r="C18" s="106">
        <v>100</v>
      </c>
    </row>
    <row r="19" spans="1:3" ht="15">
      <c r="A19" s="49"/>
      <c r="B19" s="49"/>
      <c r="C19" s="49"/>
    </row>
    <row r="20" spans="1:3" ht="15">
      <c r="A20" s="49"/>
      <c r="B20" s="49"/>
      <c r="C20" s="49"/>
    </row>
    <row r="21" spans="1:3" ht="15">
      <c r="A21" s="49"/>
      <c r="B21" s="49"/>
      <c r="C21" s="49"/>
    </row>
    <row r="22" spans="1:3" ht="15">
      <c r="A22" s="49"/>
      <c r="B22" s="49"/>
      <c r="C22" s="49"/>
    </row>
    <row r="23" spans="1:3" ht="15">
      <c r="A23" s="49"/>
      <c r="B23" s="49"/>
      <c r="C23" s="49"/>
    </row>
  </sheetData>
  <sheetProtection/>
  <mergeCells count="9">
    <mergeCell ref="B1:C1"/>
    <mergeCell ref="B2:C2"/>
    <mergeCell ref="B3:C3"/>
    <mergeCell ref="B4:C4"/>
    <mergeCell ref="A10:C10"/>
    <mergeCell ref="B5:C5"/>
    <mergeCell ref="A7:C7"/>
    <mergeCell ref="A8:C8"/>
    <mergeCell ref="A9:C9"/>
  </mergeCells>
  <printOptions/>
  <pageMargins left="0.7874015748031497" right="0.7874015748031497" top="0.984251968503937" bottom="0.984251968503937" header="0" footer="0"/>
  <pageSetup fitToHeight="0" fitToWidth="1"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5"/>
  <sheetViews>
    <sheetView zoomScalePageLayoutView="0" workbookViewId="0" topLeftCell="A43">
      <selection activeCell="D4" sqref="D4"/>
    </sheetView>
  </sheetViews>
  <sheetFormatPr defaultColWidth="9.00390625" defaultRowHeight="12.75"/>
  <cols>
    <col min="1" max="1" width="5.75390625" style="0" customWidth="1"/>
    <col min="2" max="2" width="25.75390625" style="0" customWidth="1"/>
    <col min="3" max="3" width="58.75390625" style="0" customWidth="1"/>
    <col min="4" max="4" width="26.75390625" style="0" customWidth="1"/>
  </cols>
  <sheetData>
    <row r="1" spans="1:4" ht="15">
      <c r="A1" s="14"/>
      <c r="B1" s="15"/>
      <c r="C1" s="30"/>
      <c r="D1" s="4" t="s">
        <v>328</v>
      </c>
    </row>
    <row r="2" spans="1:4" ht="15">
      <c r="A2" s="14"/>
      <c r="B2" s="15"/>
      <c r="C2" s="30"/>
      <c r="D2" s="4" t="s">
        <v>161</v>
      </c>
    </row>
    <row r="3" spans="1:4" ht="15">
      <c r="A3" s="14"/>
      <c r="B3" s="15"/>
      <c r="C3" s="30"/>
      <c r="D3" s="4" t="s">
        <v>391</v>
      </c>
    </row>
    <row r="4" spans="1:4" ht="15">
      <c r="A4" s="14"/>
      <c r="B4" s="15"/>
      <c r="C4" s="30"/>
      <c r="D4" s="16" t="s">
        <v>539</v>
      </c>
    </row>
    <row r="5" spans="1:4" ht="15">
      <c r="A5" s="14"/>
      <c r="B5" s="15"/>
      <c r="C5" s="30"/>
      <c r="D5" s="30"/>
    </row>
    <row r="6" spans="1:4" ht="15">
      <c r="A6" s="14"/>
      <c r="B6" s="15"/>
      <c r="C6" s="14"/>
      <c r="D6" s="14"/>
    </row>
    <row r="7" spans="1:4" ht="14.25">
      <c r="A7" s="246" t="s">
        <v>392</v>
      </c>
      <c r="B7" s="246"/>
      <c r="C7" s="246"/>
      <c r="D7" s="246"/>
    </row>
    <row r="8" spans="1:4" ht="14.25">
      <c r="A8" s="246" t="s">
        <v>307</v>
      </c>
      <c r="B8" s="246"/>
      <c r="C8" s="246"/>
      <c r="D8" s="246"/>
    </row>
    <row r="9" spans="1:4" ht="14.25">
      <c r="A9" s="246" t="s">
        <v>23</v>
      </c>
      <c r="B9" s="246"/>
      <c r="C9" s="246"/>
      <c r="D9" s="246"/>
    </row>
    <row r="10" spans="1:4" ht="15">
      <c r="A10" s="14"/>
      <c r="B10" s="15"/>
      <c r="C10" s="14"/>
      <c r="D10" s="16" t="s">
        <v>253</v>
      </c>
    </row>
    <row r="11" spans="1:4" ht="45" customHeight="1">
      <c r="A11" s="247" t="s">
        <v>317</v>
      </c>
      <c r="B11" s="247"/>
      <c r="C11" s="18" t="s">
        <v>318</v>
      </c>
      <c r="D11" s="19" t="s">
        <v>367</v>
      </c>
    </row>
    <row r="12" spans="1:4" s="3" customFormat="1" ht="15">
      <c r="A12" s="18">
        <v>1</v>
      </c>
      <c r="B12" s="18">
        <v>2</v>
      </c>
      <c r="C12" s="20">
        <v>3</v>
      </c>
      <c r="D12" s="18">
        <v>4</v>
      </c>
    </row>
    <row r="13" spans="1:4" s="24" customFormat="1" ht="14.25">
      <c r="A13" s="22" t="s">
        <v>319</v>
      </c>
      <c r="B13" s="23" t="s">
        <v>320</v>
      </c>
      <c r="C13" s="23" t="s">
        <v>321</v>
      </c>
      <c r="D13" s="162">
        <f>D14+D19+D24+D29+D40+D43</f>
        <v>3407.6</v>
      </c>
    </row>
    <row r="14" spans="1:4" s="24" customFormat="1" ht="14.25">
      <c r="A14" s="22" t="s">
        <v>319</v>
      </c>
      <c r="B14" s="23" t="s">
        <v>322</v>
      </c>
      <c r="C14" s="23" t="s">
        <v>323</v>
      </c>
      <c r="D14" s="162">
        <f>D15</f>
        <v>595.9</v>
      </c>
    </row>
    <row r="15" spans="1:4" s="24" customFormat="1" ht="15">
      <c r="A15" s="25" t="s">
        <v>319</v>
      </c>
      <c r="B15" s="26" t="s">
        <v>324</v>
      </c>
      <c r="C15" s="26" t="s">
        <v>254</v>
      </c>
      <c r="D15" s="163">
        <f>D16+D17+D18</f>
        <v>595.9</v>
      </c>
    </row>
    <row r="16" spans="1:4" s="24" customFormat="1" ht="75" customHeight="1">
      <c r="A16" s="25" t="s">
        <v>319</v>
      </c>
      <c r="B16" s="26" t="s">
        <v>325</v>
      </c>
      <c r="C16" s="168" t="s">
        <v>393</v>
      </c>
      <c r="D16" s="163">
        <v>592.9</v>
      </c>
    </row>
    <row r="17" spans="1:4" s="24" customFormat="1" ht="105">
      <c r="A17" s="25" t="s">
        <v>319</v>
      </c>
      <c r="B17" s="26" t="s">
        <v>326</v>
      </c>
      <c r="C17" s="26" t="s">
        <v>216</v>
      </c>
      <c r="D17" s="163">
        <v>1</v>
      </c>
    </row>
    <row r="18" spans="1:4" s="24" customFormat="1" ht="45">
      <c r="A18" s="25" t="s">
        <v>319</v>
      </c>
      <c r="B18" s="26" t="s">
        <v>394</v>
      </c>
      <c r="C18" s="26" t="s">
        <v>217</v>
      </c>
      <c r="D18" s="163">
        <v>2</v>
      </c>
    </row>
    <row r="19" spans="1:4" s="130" customFormat="1" ht="42.75">
      <c r="A19" s="126" t="s">
        <v>319</v>
      </c>
      <c r="B19" s="128" t="s">
        <v>308</v>
      </c>
      <c r="C19" s="129" t="s">
        <v>313</v>
      </c>
      <c r="D19" s="164">
        <f>D20+D21+D22+D23</f>
        <v>1028.7</v>
      </c>
    </row>
    <row r="20" spans="1:13" s="130" customFormat="1" ht="75" customHeight="1">
      <c r="A20" s="126" t="s">
        <v>319</v>
      </c>
      <c r="B20" s="174" t="s">
        <v>311</v>
      </c>
      <c r="C20" s="169" t="s">
        <v>395</v>
      </c>
      <c r="D20" s="165">
        <v>312.5</v>
      </c>
      <c r="I20" s="131"/>
      <c r="J20" s="132"/>
      <c r="K20" s="133"/>
      <c r="L20" s="131"/>
      <c r="M20" s="131"/>
    </row>
    <row r="21" spans="1:13" s="130" customFormat="1" ht="90" customHeight="1">
      <c r="A21" s="126" t="s">
        <v>319</v>
      </c>
      <c r="B21" s="174" t="s">
        <v>312</v>
      </c>
      <c r="C21" s="169" t="s">
        <v>396</v>
      </c>
      <c r="D21" s="165">
        <v>6.5</v>
      </c>
      <c r="I21" s="131"/>
      <c r="J21" s="132"/>
      <c r="K21" s="133"/>
      <c r="L21" s="131"/>
      <c r="M21" s="131"/>
    </row>
    <row r="22" spans="1:13" s="130" customFormat="1" ht="75" customHeight="1">
      <c r="A22" s="126" t="s">
        <v>319</v>
      </c>
      <c r="B22" s="174" t="s">
        <v>309</v>
      </c>
      <c r="C22" s="169" t="s">
        <v>397</v>
      </c>
      <c r="D22" s="165">
        <v>709.7</v>
      </c>
      <c r="I22" s="131"/>
      <c r="J22" s="131"/>
      <c r="K22" s="131"/>
      <c r="L22" s="131"/>
      <c r="M22" s="131"/>
    </row>
    <row r="23" spans="1:13" s="130" customFormat="1" ht="75" customHeight="1">
      <c r="A23" s="126" t="s">
        <v>319</v>
      </c>
      <c r="B23" s="174" t="s">
        <v>310</v>
      </c>
      <c r="C23" s="169" t="s">
        <v>398</v>
      </c>
      <c r="D23" s="165">
        <v>0</v>
      </c>
      <c r="I23" s="131"/>
      <c r="J23" s="131"/>
      <c r="K23" s="131"/>
      <c r="L23" s="131"/>
      <c r="M23" s="131"/>
    </row>
    <row r="24" spans="1:4" s="24" customFormat="1" ht="14.25">
      <c r="A24" s="22" t="s">
        <v>319</v>
      </c>
      <c r="B24" s="127" t="s">
        <v>468</v>
      </c>
      <c r="C24" s="127" t="s">
        <v>469</v>
      </c>
      <c r="D24" s="164">
        <f>D25+D27</f>
        <v>30</v>
      </c>
    </row>
    <row r="25" spans="1:4" s="24" customFormat="1" ht="30">
      <c r="A25" s="25" t="s">
        <v>319</v>
      </c>
      <c r="B25" s="26" t="s">
        <v>470</v>
      </c>
      <c r="C25" s="26" t="s">
        <v>272</v>
      </c>
      <c r="D25" s="165">
        <f>D26</f>
        <v>25</v>
      </c>
    </row>
    <row r="26" spans="1:4" s="24" customFormat="1" ht="30">
      <c r="A26" s="25" t="s">
        <v>319</v>
      </c>
      <c r="B26" s="26" t="s">
        <v>471</v>
      </c>
      <c r="C26" s="26" t="s">
        <v>272</v>
      </c>
      <c r="D26" s="165">
        <v>25</v>
      </c>
    </row>
    <row r="27" spans="1:4" s="24" customFormat="1" ht="15">
      <c r="A27" s="25" t="s">
        <v>319</v>
      </c>
      <c r="B27" s="90" t="s">
        <v>399</v>
      </c>
      <c r="C27" s="171" t="s">
        <v>400</v>
      </c>
      <c r="D27" s="165">
        <f>D28</f>
        <v>5</v>
      </c>
    </row>
    <row r="28" spans="1:4" s="24" customFormat="1" ht="15">
      <c r="A28" s="25" t="s">
        <v>319</v>
      </c>
      <c r="B28" s="90" t="s">
        <v>401</v>
      </c>
      <c r="C28" s="170" t="s">
        <v>400</v>
      </c>
      <c r="D28" s="163">
        <v>5</v>
      </c>
    </row>
    <row r="29" spans="1:4" s="24" customFormat="1" ht="14.25">
      <c r="A29" s="22" t="s">
        <v>319</v>
      </c>
      <c r="B29" s="23" t="s">
        <v>472</v>
      </c>
      <c r="C29" s="23" t="s">
        <v>473</v>
      </c>
      <c r="D29" s="164">
        <f>D30+D35+D32</f>
        <v>1638</v>
      </c>
    </row>
    <row r="30" spans="1:4" s="24" customFormat="1" ht="15">
      <c r="A30" s="25" t="s">
        <v>319</v>
      </c>
      <c r="B30" s="26" t="s">
        <v>157</v>
      </c>
      <c r="C30" s="26" t="s">
        <v>158</v>
      </c>
      <c r="D30" s="165">
        <f>D31</f>
        <v>290</v>
      </c>
    </row>
    <row r="31" spans="1:4" s="24" customFormat="1" ht="45">
      <c r="A31" s="25" t="s">
        <v>319</v>
      </c>
      <c r="B31" s="26" t="s">
        <v>159</v>
      </c>
      <c r="C31" s="26" t="s">
        <v>50</v>
      </c>
      <c r="D31" s="165">
        <v>290</v>
      </c>
    </row>
    <row r="32" spans="1:4" s="24" customFormat="1" ht="15">
      <c r="A32" s="25" t="s">
        <v>319</v>
      </c>
      <c r="B32" s="26" t="s">
        <v>160</v>
      </c>
      <c r="C32" s="26" t="s">
        <v>270</v>
      </c>
      <c r="D32" s="165">
        <f>D34+D33</f>
        <v>418</v>
      </c>
    </row>
    <row r="33" spans="1:4" s="24" customFormat="1" ht="15">
      <c r="A33" s="25" t="s">
        <v>319</v>
      </c>
      <c r="B33" s="26" t="s">
        <v>368</v>
      </c>
      <c r="C33" s="26" t="s">
        <v>369</v>
      </c>
      <c r="D33" s="165">
        <v>18</v>
      </c>
    </row>
    <row r="34" spans="1:4" s="24" customFormat="1" ht="15">
      <c r="A34" s="25" t="s">
        <v>319</v>
      </c>
      <c r="B34" s="26" t="s">
        <v>162</v>
      </c>
      <c r="C34" s="26" t="s">
        <v>271</v>
      </c>
      <c r="D34" s="165">
        <v>400</v>
      </c>
    </row>
    <row r="35" spans="1:4" s="24" customFormat="1" ht="15">
      <c r="A35" s="25" t="s">
        <v>319</v>
      </c>
      <c r="B35" s="172" t="s">
        <v>163</v>
      </c>
      <c r="C35" s="171" t="s">
        <v>255</v>
      </c>
      <c r="D35" s="165">
        <f>D36+D38</f>
        <v>930</v>
      </c>
    </row>
    <row r="36" spans="1:4" s="24" customFormat="1" ht="15">
      <c r="A36" s="25" t="s">
        <v>319</v>
      </c>
      <c r="B36" s="90" t="s">
        <v>406</v>
      </c>
      <c r="C36" s="171" t="s">
        <v>402</v>
      </c>
      <c r="D36" s="165">
        <f>D37</f>
        <v>230</v>
      </c>
    </row>
    <row r="37" spans="1:4" s="24" customFormat="1" ht="30">
      <c r="A37" s="25" t="s">
        <v>319</v>
      </c>
      <c r="B37" s="90" t="s">
        <v>403</v>
      </c>
      <c r="C37" s="90" t="s">
        <v>482</v>
      </c>
      <c r="D37" s="165">
        <v>230</v>
      </c>
    </row>
    <row r="38" spans="1:4" s="24" customFormat="1" ht="15">
      <c r="A38" s="25" t="s">
        <v>319</v>
      </c>
      <c r="B38" s="173" t="s">
        <v>404</v>
      </c>
      <c r="C38" s="90" t="s">
        <v>405</v>
      </c>
      <c r="D38" s="165">
        <f>D39</f>
        <v>700</v>
      </c>
    </row>
    <row r="39" spans="1:4" s="24" customFormat="1" ht="32.25" customHeight="1">
      <c r="A39" s="25" t="s">
        <v>319</v>
      </c>
      <c r="B39" s="90" t="s">
        <v>407</v>
      </c>
      <c r="C39" s="90" t="s">
        <v>481</v>
      </c>
      <c r="D39" s="163">
        <v>700</v>
      </c>
    </row>
    <row r="40" spans="1:4" s="24" customFormat="1" ht="15">
      <c r="A40" s="25" t="s">
        <v>319</v>
      </c>
      <c r="B40" s="23" t="s">
        <v>164</v>
      </c>
      <c r="C40" s="23" t="s">
        <v>180</v>
      </c>
      <c r="D40" s="162">
        <f>D41</f>
        <v>5</v>
      </c>
    </row>
    <row r="41" spans="1:4" s="24" customFormat="1" ht="45">
      <c r="A41" s="25" t="s">
        <v>319</v>
      </c>
      <c r="B41" s="26" t="s">
        <v>165</v>
      </c>
      <c r="C41" s="26" t="s">
        <v>218</v>
      </c>
      <c r="D41" s="163">
        <f>D42</f>
        <v>5</v>
      </c>
    </row>
    <row r="42" spans="1:4" s="24" customFormat="1" ht="75">
      <c r="A42" s="25" t="s">
        <v>319</v>
      </c>
      <c r="B42" s="26" t="s">
        <v>166</v>
      </c>
      <c r="C42" s="26" t="s">
        <v>219</v>
      </c>
      <c r="D42" s="163">
        <v>5</v>
      </c>
    </row>
    <row r="43" spans="1:4" s="24" customFormat="1" ht="42.75">
      <c r="A43" s="22" t="s">
        <v>319</v>
      </c>
      <c r="B43" s="23" t="s">
        <v>167</v>
      </c>
      <c r="C43" s="23" t="s">
        <v>168</v>
      </c>
      <c r="D43" s="162">
        <f>D44</f>
        <v>110</v>
      </c>
    </row>
    <row r="44" spans="1:4" s="24" customFormat="1" ht="90">
      <c r="A44" s="25" t="s">
        <v>319</v>
      </c>
      <c r="B44" s="90" t="s">
        <v>169</v>
      </c>
      <c r="C44" s="90" t="s">
        <v>170</v>
      </c>
      <c r="D44" s="163">
        <f>D45</f>
        <v>110</v>
      </c>
    </row>
    <row r="45" spans="1:4" s="24" customFormat="1" ht="90">
      <c r="A45" s="25" t="s">
        <v>319</v>
      </c>
      <c r="B45" s="26" t="s">
        <v>174</v>
      </c>
      <c r="C45" s="26" t="s">
        <v>220</v>
      </c>
      <c r="D45" s="163">
        <v>110</v>
      </c>
    </row>
    <row r="46" spans="1:4" s="24" customFormat="1" ht="75">
      <c r="A46" s="25" t="s">
        <v>319</v>
      </c>
      <c r="B46" s="26" t="s">
        <v>175</v>
      </c>
      <c r="C46" s="26" t="s">
        <v>494</v>
      </c>
      <c r="D46" s="163">
        <v>110</v>
      </c>
    </row>
    <row r="47" spans="1:4" s="24" customFormat="1" ht="14.25">
      <c r="A47" s="22" t="s">
        <v>319</v>
      </c>
      <c r="B47" s="23" t="s">
        <v>177</v>
      </c>
      <c r="C47" s="23" t="s">
        <v>256</v>
      </c>
      <c r="D47" s="162">
        <f>D48</f>
        <v>6299.6</v>
      </c>
    </row>
    <row r="48" spans="1:4" s="24" customFormat="1" ht="30">
      <c r="A48" s="25" t="s">
        <v>319</v>
      </c>
      <c r="B48" s="26" t="s">
        <v>178</v>
      </c>
      <c r="C48" s="26" t="s">
        <v>179</v>
      </c>
      <c r="D48" s="163">
        <f>D49+D56+D62+D53+D65</f>
        <v>6299.6</v>
      </c>
    </row>
    <row r="49" spans="1:4" s="24" customFormat="1" ht="30">
      <c r="A49" s="25" t="s">
        <v>319</v>
      </c>
      <c r="B49" s="26" t="s">
        <v>181</v>
      </c>
      <c r="C49" s="26" t="s">
        <v>182</v>
      </c>
      <c r="D49" s="163">
        <f>D50</f>
        <v>3184</v>
      </c>
    </row>
    <row r="50" spans="1:4" s="24" customFormat="1" ht="15">
      <c r="A50" s="25" t="s">
        <v>319</v>
      </c>
      <c r="B50" s="26" t="s">
        <v>183</v>
      </c>
      <c r="C50" s="26" t="s">
        <v>184</v>
      </c>
      <c r="D50" s="163">
        <f>D51+D52</f>
        <v>3184</v>
      </c>
    </row>
    <row r="51" spans="1:4" s="27" customFormat="1" ht="30">
      <c r="A51" s="25" t="s">
        <v>319</v>
      </c>
      <c r="B51" s="26" t="s">
        <v>275</v>
      </c>
      <c r="C51" s="26" t="s">
        <v>52</v>
      </c>
      <c r="D51" s="163">
        <v>318.6</v>
      </c>
    </row>
    <row r="52" spans="1:4" s="27" customFormat="1" ht="30">
      <c r="A52" s="25" t="s">
        <v>319</v>
      </c>
      <c r="B52" s="26" t="s">
        <v>275</v>
      </c>
      <c r="C52" s="26" t="s">
        <v>53</v>
      </c>
      <c r="D52" s="163">
        <v>2865.4</v>
      </c>
    </row>
    <row r="53" spans="1:4" s="24" customFormat="1" ht="30">
      <c r="A53" s="25" t="s">
        <v>319</v>
      </c>
      <c r="B53" s="26" t="s">
        <v>185</v>
      </c>
      <c r="C53" s="26" t="s">
        <v>221</v>
      </c>
      <c r="D53" s="163">
        <f>D54</f>
        <v>0</v>
      </c>
    </row>
    <row r="54" spans="1:4" s="24" customFormat="1" ht="15" customHeight="1">
      <c r="A54" s="25" t="s">
        <v>319</v>
      </c>
      <c r="B54" s="26" t="s">
        <v>186</v>
      </c>
      <c r="C54" s="26" t="s">
        <v>187</v>
      </c>
      <c r="D54" s="163">
        <f>D55</f>
        <v>0</v>
      </c>
    </row>
    <row r="55" spans="1:4" s="24" customFormat="1" ht="15">
      <c r="A55" s="25" t="s">
        <v>319</v>
      </c>
      <c r="B55" s="26" t="s">
        <v>276</v>
      </c>
      <c r="C55" s="26" t="s">
        <v>54</v>
      </c>
      <c r="D55" s="163">
        <v>0</v>
      </c>
    </row>
    <row r="56" spans="1:4" s="24" customFormat="1" ht="30" customHeight="1">
      <c r="A56" s="25" t="s">
        <v>319</v>
      </c>
      <c r="B56" s="26" t="s">
        <v>188</v>
      </c>
      <c r="C56" s="26" t="s">
        <v>189</v>
      </c>
      <c r="D56" s="163">
        <f>D59+D57</f>
        <v>115.6</v>
      </c>
    </row>
    <row r="57" spans="1:4" s="24" customFormat="1" ht="30" customHeight="1">
      <c r="A57" s="25" t="s">
        <v>319</v>
      </c>
      <c r="B57" s="26" t="s">
        <v>190</v>
      </c>
      <c r="C57" s="26" t="s">
        <v>222</v>
      </c>
      <c r="D57" s="163">
        <f>D58</f>
        <v>74.2</v>
      </c>
    </row>
    <row r="58" spans="1:4" s="24" customFormat="1" ht="45" customHeight="1">
      <c r="A58" s="25" t="s">
        <v>319</v>
      </c>
      <c r="B58" s="26" t="s">
        <v>191</v>
      </c>
      <c r="C58" s="26" t="s">
        <v>365</v>
      </c>
      <c r="D58" s="163">
        <v>74.2</v>
      </c>
    </row>
    <row r="59" spans="1:4" s="24" customFormat="1" ht="30" customHeight="1">
      <c r="A59" s="25" t="s">
        <v>319</v>
      </c>
      <c r="B59" s="26" t="s">
        <v>192</v>
      </c>
      <c r="C59" s="26" t="s">
        <v>193</v>
      </c>
      <c r="D59" s="163">
        <f>D60+D61</f>
        <v>41.4</v>
      </c>
    </row>
    <row r="60" spans="1:4" s="24" customFormat="1" ht="45" customHeight="1">
      <c r="A60" s="25" t="s">
        <v>319</v>
      </c>
      <c r="B60" s="26" t="s">
        <v>277</v>
      </c>
      <c r="C60" s="26" t="s">
        <v>370</v>
      </c>
      <c r="D60" s="163">
        <v>0.6</v>
      </c>
    </row>
    <row r="61" spans="1:4" s="24" customFormat="1" ht="45" customHeight="1">
      <c r="A61" s="25" t="s">
        <v>319</v>
      </c>
      <c r="B61" s="26" t="s">
        <v>277</v>
      </c>
      <c r="C61" s="26" t="s">
        <v>55</v>
      </c>
      <c r="D61" s="163">
        <v>40.8</v>
      </c>
    </row>
    <row r="62" spans="1:4" s="24" customFormat="1" ht="15">
      <c r="A62" s="25" t="s">
        <v>319</v>
      </c>
      <c r="B62" s="26" t="s">
        <v>194</v>
      </c>
      <c r="C62" s="26" t="s">
        <v>268</v>
      </c>
      <c r="D62" s="163">
        <f>D63</f>
        <v>0</v>
      </c>
    </row>
    <row r="63" spans="1:4" s="24" customFormat="1" ht="15" customHeight="1">
      <c r="A63" s="25" t="s">
        <v>319</v>
      </c>
      <c r="B63" s="26" t="s">
        <v>195</v>
      </c>
      <c r="C63" s="26" t="s">
        <v>199</v>
      </c>
      <c r="D63" s="163">
        <f>D64</f>
        <v>0</v>
      </c>
    </row>
    <row r="64" spans="1:4" s="24" customFormat="1" ht="30">
      <c r="A64" s="25" t="s">
        <v>319</v>
      </c>
      <c r="B64" s="26" t="s">
        <v>278</v>
      </c>
      <c r="C64" s="26" t="s">
        <v>38</v>
      </c>
      <c r="D64" s="163">
        <v>0</v>
      </c>
    </row>
    <row r="65" spans="1:4" s="24" customFormat="1" ht="15">
      <c r="A65" s="25" t="s">
        <v>319</v>
      </c>
      <c r="B65" s="26" t="s">
        <v>63</v>
      </c>
      <c r="C65" s="26" t="s">
        <v>246</v>
      </c>
      <c r="D65" s="163">
        <f>D66</f>
        <v>3000</v>
      </c>
    </row>
    <row r="66" spans="1:4" s="24" customFormat="1" ht="29.25" customHeight="1">
      <c r="A66" s="25" t="s">
        <v>319</v>
      </c>
      <c r="B66" s="26" t="s">
        <v>64</v>
      </c>
      <c r="C66" s="26" t="s">
        <v>43</v>
      </c>
      <c r="D66" s="163">
        <v>3000</v>
      </c>
    </row>
    <row r="67" spans="1:4" s="24" customFormat="1" ht="15">
      <c r="A67" s="248"/>
      <c r="B67" s="248"/>
      <c r="C67" s="23" t="s">
        <v>200</v>
      </c>
      <c r="D67" s="162">
        <f>D13+D47</f>
        <v>9707.2</v>
      </c>
    </row>
    <row r="68" spans="1:4" s="24" customFormat="1" ht="15">
      <c r="A68" s="28"/>
      <c r="B68" s="28"/>
      <c r="C68" s="28"/>
      <c r="D68" s="28"/>
    </row>
    <row r="69" spans="1:4" s="24" customFormat="1" ht="15">
      <c r="A69" s="28"/>
      <c r="B69" s="28"/>
      <c r="C69" s="28"/>
      <c r="D69" s="28"/>
    </row>
    <row r="70" spans="1:4" s="24" customFormat="1" ht="15">
      <c r="A70" s="28"/>
      <c r="B70" s="28"/>
      <c r="C70" s="28"/>
      <c r="D70" s="28"/>
    </row>
    <row r="71" spans="1:4" s="24" customFormat="1" ht="15">
      <c r="A71" s="28"/>
      <c r="B71" s="28"/>
      <c r="C71" s="28"/>
      <c r="D71" s="28"/>
    </row>
    <row r="72" spans="1:4" s="24" customFormat="1" ht="15">
      <c r="A72" s="28"/>
      <c r="B72" s="28"/>
      <c r="C72" s="28"/>
      <c r="D72" s="28"/>
    </row>
    <row r="73" spans="1:4" s="24" customFormat="1" ht="15">
      <c r="A73" s="28"/>
      <c r="B73" s="28"/>
      <c r="C73" s="28"/>
      <c r="D73" s="28"/>
    </row>
    <row r="74" spans="1:4" s="24" customFormat="1" ht="15">
      <c r="A74" s="28"/>
      <c r="B74" s="28"/>
      <c r="C74" s="28"/>
      <c r="D74" s="28"/>
    </row>
    <row r="75" spans="1:4" s="24" customFormat="1" ht="15">
      <c r="A75" s="28"/>
      <c r="B75" s="28"/>
      <c r="C75" s="28"/>
      <c r="D75" s="28"/>
    </row>
    <row r="76" spans="1:4" s="24" customFormat="1" ht="15">
      <c r="A76" s="28"/>
      <c r="B76" s="28"/>
      <c r="C76" s="28"/>
      <c r="D76" s="28"/>
    </row>
    <row r="77" spans="1:4" s="24" customFormat="1" ht="15">
      <c r="A77" s="28"/>
      <c r="B77" s="28"/>
      <c r="C77" s="28"/>
      <c r="D77" s="28"/>
    </row>
    <row r="78" spans="1:4" s="24" customFormat="1" ht="15">
      <c r="A78" s="28"/>
      <c r="B78" s="28"/>
      <c r="C78" s="28"/>
      <c r="D78" s="28"/>
    </row>
    <row r="79" spans="1:4" s="24" customFormat="1" ht="15">
      <c r="A79" s="28"/>
      <c r="B79" s="28"/>
      <c r="C79" s="28"/>
      <c r="D79" s="28"/>
    </row>
    <row r="80" spans="1:4" s="24" customFormat="1" ht="15">
      <c r="A80" s="28"/>
      <c r="B80" s="28"/>
      <c r="C80" s="28"/>
      <c r="D80" s="28"/>
    </row>
    <row r="81" spans="1:4" s="24" customFormat="1" ht="15">
      <c r="A81" s="28"/>
      <c r="B81" s="28"/>
      <c r="C81" s="28"/>
      <c r="D81" s="28"/>
    </row>
    <row r="82" spans="1:4" s="24" customFormat="1" ht="15">
      <c r="A82" s="28"/>
      <c r="B82" s="28"/>
      <c r="C82" s="28"/>
      <c r="D82" s="28"/>
    </row>
    <row r="83" spans="1:4" s="24" customFormat="1" ht="15">
      <c r="A83" s="28"/>
      <c r="B83" s="28"/>
      <c r="C83" s="28"/>
      <c r="D83" s="28"/>
    </row>
    <row r="84" spans="1:4" s="24" customFormat="1" ht="15">
      <c r="A84" s="28"/>
      <c r="B84" s="28"/>
      <c r="C84" s="28"/>
      <c r="D84" s="28"/>
    </row>
    <row r="85" spans="1:4" s="24" customFormat="1" ht="15">
      <c r="A85" s="28"/>
      <c r="B85" s="28"/>
      <c r="C85" s="28"/>
      <c r="D85" s="28"/>
    </row>
    <row r="86" spans="1:4" s="24" customFormat="1" ht="15">
      <c r="A86" s="28"/>
      <c r="B86" s="28"/>
      <c r="C86" s="28"/>
      <c r="D86" s="28"/>
    </row>
    <row r="87" spans="1:4" s="24" customFormat="1" ht="15">
      <c r="A87" s="28"/>
      <c r="B87" s="28"/>
      <c r="C87" s="28"/>
      <c r="D87" s="28"/>
    </row>
    <row r="88" spans="1:4" s="24" customFormat="1" ht="15">
      <c r="A88" s="28"/>
      <c r="B88" s="28"/>
      <c r="C88" s="28"/>
      <c r="D88" s="28"/>
    </row>
    <row r="89" spans="1:4" s="24" customFormat="1" ht="15">
      <c r="A89" s="28"/>
      <c r="B89" s="28"/>
      <c r="C89" s="28"/>
      <c r="D89" s="28"/>
    </row>
    <row r="90" spans="1:4" s="24" customFormat="1" ht="15">
      <c r="A90" s="28"/>
      <c r="B90" s="28"/>
      <c r="C90" s="28"/>
      <c r="D90" s="28"/>
    </row>
    <row r="91" spans="1:4" s="24" customFormat="1" ht="15">
      <c r="A91" s="28"/>
      <c r="B91" s="28"/>
      <c r="C91" s="28"/>
      <c r="D91" s="28"/>
    </row>
    <row r="92" spans="1:4" s="24" customFormat="1" ht="15">
      <c r="A92" s="28"/>
      <c r="B92" s="28"/>
      <c r="C92" s="28"/>
      <c r="D92" s="28"/>
    </row>
    <row r="93" spans="1:4" s="24" customFormat="1" ht="15">
      <c r="A93" s="28"/>
      <c r="B93" s="28"/>
      <c r="C93" s="28"/>
      <c r="D93" s="28"/>
    </row>
    <row r="94" spans="1:4" s="24" customFormat="1" ht="15">
      <c r="A94" s="28"/>
      <c r="B94" s="28"/>
      <c r="C94" s="28"/>
      <c r="D94" s="28"/>
    </row>
    <row r="95" spans="1:4" s="24" customFormat="1" ht="15">
      <c r="A95" s="28"/>
      <c r="B95" s="28"/>
      <c r="C95" s="28"/>
      <c r="D95" s="28"/>
    </row>
    <row r="96" spans="1:4" s="24" customFormat="1" ht="15">
      <c r="A96" s="28"/>
      <c r="B96" s="28"/>
      <c r="C96" s="28"/>
      <c r="D96" s="28"/>
    </row>
    <row r="97" spans="1:4" s="24" customFormat="1" ht="15">
      <c r="A97" s="28"/>
      <c r="B97" s="28"/>
      <c r="C97" s="28"/>
      <c r="D97" s="28"/>
    </row>
    <row r="98" spans="1:4" s="24" customFormat="1" ht="15">
      <c r="A98" s="28"/>
      <c r="B98" s="28"/>
      <c r="C98" s="28"/>
      <c r="D98" s="28"/>
    </row>
    <row r="99" spans="1:4" s="24" customFormat="1" ht="15">
      <c r="A99" s="28"/>
      <c r="B99" s="28"/>
      <c r="C99" s="28"/>
      <c r="D99" s="28"/>
    </row>
    <row r="100" spans="1:4" s="24" customFormat="1" ht="15">
      <c r="A100" s="28"/>
      <c r="B100" s="28"/>
      <c r="C100" s="28"/>
      <c r="D100" s="28"/>
    </row>
    <row r="101" spans="1:4" s="24" customFormat="1" ht="15">
      <c r="A101" s="28"/>
      <c r="B101" s="28"/>
      <c r="C101" s="28"/>
      <c r="D101" s="28"/>
    </row>
    <row r="102" spans="1:4" s="24" customFormat="1" ht="15">
      <c r="A102" s="28"/>
      <c r="B102" s="28"/>
      <c r="C102" s="28"/>
      <c r="D102" s="28"/>
    </row>
    <row r="103" spans="1:4" s="24" customFormat="1" ht="15">
      <c r="A103" s="28"/>
      <c r="B103" s="28"/>
      <c r="C103" s="28"/>
      <c r="D103" s="28"/>
    </row>
    <row r="104" spans="1:4" s="24" customFormat="1" ht="15">
      <c r="A104" s="28"/>
      <c r="B104" s="28"/>
      <c r="C104" s="28"/>
      <c r="D104" s="28"/>
    </row>
    <row r="105" spans="1:4" s="24" customFormat="1" ht="15">
      <c r="A105" s="28"/>
      <c r="B105" s="28"/>
      <c r="C105" s="28"/>
      <c r="D105" s="28"/>
    </row>
    <row r="106" spans="1:4" s="24" customFormat="1" ht="15">
      <c r="A106" s="28"/>
      <c r="B106" s="28"/>
      <c r="C106" s="28"/>
      <c r="D106" s="28"/>
    </row>
    <row r="107" spans="1:4" s="24" customFormat="1" ht="12.75">
      <c r="A107" s="29"/>
      <c r="B107" s="29"/>
      <c r="C107" s="29"/>
      <c r="D107" s="29"/>
    </row>
    <row r="108" spans="1:4" s="24" customFormat="1" ht="12.75">
      <c r="A108" s="29"/>
      <c r="B108" s="29"/>
      <c r="C108" s="29"/>
      <c r="D108" s="29"/>
    </row>
    <row r="109" spans="1:4" s="24" customFormat="1" ht="12.75">
      <c r="A109" s="29"/>
      <c r="B109" s="29"/>
      <c r="C109" s="29"/>
      <c r="D109" s="29"/>
    </row>
    <row r="110" spans="1:4" s="24" customFormat="1" ht="12.75">
      <c r="A110" s="29"/>
      <c r="B110" s="29"/>
      <c r="C110" s="29"/>
      <c r="D110" s="29"/>
    </row>
    <row r="111" spans="1:4" s="24" customFormat="1" ht="12.75">
      <c r="A111" s="29"/>
      <c r="B111" s="29"/>
      <c r="C111" s="29"/>
      <c r="D111" s="29"/>
    </row>
    <row r="112" spans="1:4" s="24" customFormat="1" ht="12.75">
      <c r="A112" s="29"/>
      <c r="B112" s="29"/>
      <c r="C112" s="29"/>
      <c r="D112" s="29"/>
    </row>
    <row r="113" spans="1:4" s="24" customFormat="1" ht="12.75">
      <c r="A113" s="29"/>
      <c r="B113" s="29"/>
      <c r="C113" s="29"/>
      <c r="D113" s="29"/>
    </row>
    <row r="114" spans="1:4" s="24" customFormat="1" ht="12.75">
      <c r="A114" s="29"/>
      <c r="B114" s="29"/>
      <c r="C114" s="29"/>
      <c r="D114" s="29"/>
    </row>
    <row r="115" spans="1:4" s="24" customFormat="1" ht="12.75">
      <c r="A115" s="29"/>
      <c r="B115" s="29"/>
      <c r="C115" s="29"/>
      <c r="D115" s="29"/>
    </row>
    <row r="116" spans="1:4" s="24" customFormat="1" ht="12.75">
      <c r="A116" s="29"/>
      <c r="B116" s="29"/>
      <c r="C116" s="29"/>
      <c r="D116" s="29"/>
    </row>
    <row r="117" spans="1:4" s="24" customFormat="1" ht="12.75">
      <c r="A117" s="29"/>
      <c r="B117" s="29"/>
      <c r="C117" s="29"/>
      <c r="D117" s="29"/>
    </row>
    <row r="118" spans="1:4" s="24" customFormat="1" ht="12.75">
      <c r="A118" s="29"/>
      <c r="B118" s="29"/>
      <c r="C118" s="29"/>
      <c r="D118" s="29"/>
    </row>
    <row r="119" spans="1:4" s="24" customFormat="1" ht="12.75">
      <c r="A119" s="29"/>
      <c r="B119" s="29"/>
      <c r="C119" s="29"/>
      <c r="D119" s="29"/>
    </row>
    <row r="120" spans="1:4" s="24" customFormat="1" ht="12.75">
      <c r="A120" s="29"/>
      <c r="B120" s="29"/>
      <c r="C120" s="29"/>
      <c r="D120" s="29"/>
    </row>
    <row r="121" spans="1:4" s="24" customFormat="1" ht="12.75">
      <c r="A121" s="29"/>
      <c r="B121" s="29"/>
      <c r="C121" s="29"/>
      <c r="D121" s="29"/>
    </row>
    <row r="122" spans="1:4" s="24" customFormat="1" ht="12.75">
      <c r="A122" s="29"/>
      <c r="B122" s="29"/>
      <c r="C122" s="29"/>
      <c r="D122" s="29"/>
    </row>
    <row r="123" spans="1:4" s="24" customFormat="1" ht="12.75">
      <c r="A123" s="29"/>
      <c r="B123" s="29"/>
      <c r="C123" s="29"/>
      <c r="D123" s="29"/>
    </row>
    <row r="124" spans="1:4" s="24" customFormat="1" ht="12.75">
      <c r="A124" s="29"/>
      <c r="B124" s="29"/>
      <c r="C124" s="29"/>
      <c r="D124" s="29"/>
    </row>
    <row r="125" spans="1:4" s="24" customFormat="1" ht="12.75">
      <c r="A125" s="29"/>
      <c r="B125" s="29"/>
      <c r="C125" s="29"/>
      <c r="D125" s="29"/>
    </row>
    <row r="126" s="24" customFormat="1" ht="12.75"/>
    <row r="127" s="24" customFormat="1" ht="12.75"/>
    <row r="128" s="24" customFormat="1" ht="12.75"/>
    <row r="129" s="24" customFormat="1" ht="12.75"/>
    <row r="130" s="24" customFormat="1" ht="12.75"/>
    <row r="131" s="24" customFormat="1" ht="12.75"/>
    <row r="132" s="24" customFormat="1" ht="12.75"/>
    <row r="133" s="24" customFormat="1" ht="12.75"/>
    <row r="134" s="24" customFormat="1" ht="12.75"/>
    <row r="135" s="24" customFormat="1" ht="12.75"/>
    <row r="136" s="24" customFormat="1" ht="12.75"/>
    <row r="137" s="24" customFormat="1" ht="12.75"/>
    <row r="138" s="24" customFormat="1" ht="12.75"/>
    <row r="139" s="24" customFormat="1" ht="12.75"/>
    <row r="140" s="24" customFormat="1" ht="12.75"/>
    <row r="141" s="24" customFormat="1" ht="12.75"/>
    <row r="142" s="24" customFormat="1" ht="12.75"/>
    <row r="143" s="24" customFormat="1" ht="12.75"/>
    <row r="144" s="24" customFormat="1" ht="12.75"/>
    <row r="145" s="24" customFormat="1" ht="12.75"/>
    <row r="146" s="24" customFormat="1" ht="12.75"/>
    <row r="147" s="24" customFormat="1" ht="12.75"/>
    <row r="148" s="24" customFormat="1" ht="12.75"/>
    <row r="149" s="24" customFormat="1" ht="12.75"/>
    <row r="150" s="24" customFormat="1" ht="12.75"/>
    <row r="151" s="24" customFormat="1" ht="12.75"/>
    <row r="152" s="24" customFormat="1" ht="12.75"/>
    <row r="153" s="24" customFormat="1" ht="12.75"/>
    <row r="154" s="24" customFormat="1" ht="12.75"/>
    <row r="155" s="24" customFormat="1" ht="12.75"/>
    <row r="156" s="24" customFormat="1" ht="12.75"/>
    <row r="157" s="24" customFormat="1" ht="12.75"/>
    <row r="158" s="24" customFormat="1" ht="12.75"/>
    <row r="159" s="24" customFormat="1" ht="12.75"/>
    <row r="160" s="24" customFormat="1" ht="12.75"/>
    <row r="161" s="24" customFormat="1" ht="12.75"/>
    <row r="162" s="24" customFormat="1" ht="12.75"/>
    <row r="163" s="24" customFormat="1" ht="12.75"/>
    <row r="164" s="24" customFormat="1" ht="12.75"/>
    <row r="165" s="24" customFormat="1" ht="12.75"/>
    <row r="166" s="24" customFormat="1" ht="12.75"/>
    <row r="167" s="24" customFormat="1" ht="12.75"/>
    <row r="168" s="24" customFormat="1" ht="12.75"/>
  </sheetData>
  <sheetProtection/>
  <mergeCells count="5">
    <mergeCell ref="A11:B11"/>
    <mergeCell ref="A67:B67"/>
    <mergeCell ref="A7:D7"/>
    <mergeCell ref="A8:D8"/>
    <mergeCell ref="A9:D9"/>
  </mergeCells>
  <printOptions/>
  <pageMargins left="0.5905511811023623" right="0.3937007874015748" top="0.3937007874015748" bottom="0.3937007874015748" header="0" footer="0"/>
  <pageSetup fitToHeight="0" fitToWidth="1" horizontalDpi="600" verticalDpi="600" orientation="portrait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7"/>
  <sheetViews>
    <sheetView zoomScalePageLayoutView="0" workbookViewId="0" topLeftCell="A48">
      <selection activeCell="A1" sqref="A1:E67"/>
    </sheetView>
  </sheetViews>
  <sheetFormatPr defaultColWidth="9.00390625" defaultRowHeight="12.75"/>
  <cols>
    <col min="1" max="1" width="5.75390625" style="0" customWidth="1"/>
    <col min="2" max="2" width="25.625" style="0" customWidth="1"/>
    <col min="3" max="3" width="52.25390625" style="0" customWidth="1"/>
    <col min="4" max="5" width="11.75390625" style="0" customWidth="1"/>
  </cols>
  <sheetData>
    <row r="1" spans="1:5" ht="15">
      <c r="A1" s="14"/>
      <c r="B1" s="15"/>
      <c r="C1" s="30"/>
      <c r="D1" s="30"/>
      <c r="E1" s="16" t="s">
        <v>346</v>
      </c>
    </row>
    <row r="2" spans="1:5" ht="15">
      <c r="A2" s="14"/>
      <c r="B2" s="15"/>
      <c r="C2" s="30"/>
      <c r="D2" s="30"/>
      <c r="E2" s="16" t="s">
        <v>161</v>
      </c>
    </row>
    <row r="3" spans="1:5" ht="15">
      <c r="A3" s="14"/>
      <c r="B3" s="15"/>
      <c r="C3" s="30"/>
      <c r="D3" s="30"/>
      <c r="E3" s="16" t="s">
        <v>391</v>
      </c>
    </row>
    <row r="4" spans="1:5" ht="15">
      <c r="A4" s="14"/>
      <c r="B4" s="15"/>
      <c r="C4" s="30"/>
      <c r="D4" s="30"/>
      <c r="E4" s="16" t="s">
        <v>539</v>
      </c>
    </row>
    <row r="5" spans="1:4" ht="15">
      <c r="A5" s="14"/>
      <c r="B5" s="15"/>
      <c r="C5" s="245"/>
      <c r="D5" s="245"/>
    </row>
    <row r="6" spans="1:5" ht="15">
      <c r="A6" s="14"/>
      <c r="B6" s="15"/>
      <c r="C6" s="14"/>
      <c r="D6" s="14"/>
      <c r="E6" s="14"/>
    </row>
    <row r="7" spans="1:5" ht="14.25">
      <c r="A7" s="246" t="s">
        <v>408</v>
      </c>
      <c r="B7" s="246"/>
      <c r="C7" s="246"/>
      <c r="D7" s="246"/>
      <c r="E7" s="246"/>
    </row>
    <row r="8" spans="1:5" ht="14.25">
      <c r="A8" s="246" t="s">
        <v>307</v>
      </c>
      <c r="B8" s="246"/>
      <c r="C8" s="246"/>
      <c r="D8" s="246"/>
      <c r="E8" s="246"/>
    </row>
    <row r="9" spans="1:5" ht="14.25">
      <c r="A9" s="246" t="s">
        <v>65</v>
      </c>
      <c r="B9" s="246"/>
      <c r="C9" s="246"/>
      <c r="D9" s="246"/>
      <c r="E9" s="246"/>
    </row>
    <row r="10" spans="1:5" ht="15">
      <c r="A10" s="14"/>
      <c r="B10" s="15"/>
      <c r="C10" s="14"/>
      <c r="D10" s="16"/>
      <c r="E10" s="16" t="s">
        <v>253</v>
      </c>
    </row>
    <row r="11" spans="1:5" ht="45" customHeight="1">
      <c r="A11" s="251" t="s">
        <v>317</v>
      </c>
      <c r="B11" s="252"/>
      <c r="C11" s="18" t="s">
        <v>318</v>
      </c>
      <c r="D11" s="19">
        <v>2017</v>
      </c>
      <c r="E11" s="19">
        <v>2018</v>
      </c>
    </row>
    <row r="12" spans="1:5" ht="15">
      <c r="A12" s="18">
        <v>1</v>
      </c>
      <c r="B12" s="18">
        <v>2</v>
      </c>
      <c r="C12" s="20">
        <v>3</v>
      </c>
      <c r="D12" s="18">
        <v>4</v>
      </c>
      <c r="E12" s="18">
        <v>5</v>
      </c>
    </row>
    <row r="13" spans="1:5" ht="14.25">
      <c r="A13" s="22" t="s">
        <v>319</v>
      </c>
      <c r="B13" s="23" t="s">
        <v>320</v>
      </c>
      <c r="C13" s="23" t="s">
        <v>321</v>
      </c>
      <c r="D13" s="162">
        <f>D14+D19+D24+D29+D40+D43</f>
        <v>3103.7</v>
      </c>
      <c r="E13" s="162">
        <f>E14+E19+E24+E29+E40+E43</f>
        <v>3015.8</v>
      </c>
    </row>
    <row r="14" spans="1:5" ht="14.25">
      <c r="A14" s="22" t="s">
        <v>319</v>
      </c>
      <c r="B14" s="23" t="s">
        <v>322</v>
      </c>
      <c r="C14" s="23" t="s">
        <v>323</v>
      </c>
      <c r="D14" s="162">
        <f>D15</f>
        <v>453</v>
      </c>
      <c r="E14" s="162">
        <f>E15</f>
        <v>453</v>
      </c>
    </row>
    <row r="15" spans="1:5" ht="15">
      <c r="A15" s="25" t="s">
        <v>319</v>
      </c>
      <c r="B15" s="26" t="s">
        <v>324</v>
      </c>
      <c r="C15" s="26" t="s">
        <v>254</v>
      </c>
      <c r="D15" s="163">
        <f>D16+D17+D18</f>
        <v>453</v>
      </c>
      <c r="E15" s="163">
        <f>E16+E17+E18</f>
        <v>453</v>
      </c>
    </row>
    <row r="16" spans="1:5" ht="81" customHeight="1">
      <c r="A16" s="25" t="s">
        <v>319</v>
      </c>
      <c r="B16" s="26" t="s">
        <v>325</v>
      </c>
      <c r="C16" s="168" t="s">
        <v>393</v>
      </c>
      <c r="D16" s="163">
        <v>450</v>
      </c>
      <c r="E16" s="163">
        <v>450</v>
      </c>
    </row>
    <row r="17" spans="1:9" ht="122.25" customHeight="1">
      <c r="A17" s="25" t="s">
        <v>319</v>
      </c>
      <c r="B17" s="26" t="s">
        <v>326</v>
      </c>
      <c r="C17" s="26" t="s">
        <v>216</v>
      </c>
      <c r="D17" s="163">
        <v>1</v>
      </c>
      <c r="E17" s="163">
        <v>1</v>
      </c>
      <c r="I17" s="31"/>
    </row>
    <row r="18" spans="1:5" ht="60">
      <c r="A18" s="25" t="s">
        <v>319</v>
      </c>
      <c r="B18" s="26" t="s">
        <v>394</v>
      </c>
      <c r="C18" s="26" t="s">
        <v>217</v>
      </c>
      <c r="D18" s="163">
        <v>2</v>
      </c>
      <c r="E18" s="163">
        <v>2</v>
      </c>
    </row>
    <row r="19" spans="1:5" ht="42.75">
      <c r="A19" s="126" t="s">
        <v>319</v>
      </c>
      <c r="B19" s="128" t="s">
        <v>308</v>
      </c>
      <c r="C19" s="129" t="s">
        <v>313</v>
      </c>
      <c r="D19" s="164">
        <f>D20+D21+D22+D23</f>
        <v>852.6999999999999</v>
      </c>
      <c r="E19" s="164">
        <f>E20+E21+E22+E23</f>
        <v>713.8</v>
      </c>
    </row>
    <row r="20" spans="1:5" ht="90">
      <c r="A20" s="126" t="s">
        <v>319</v>
      </c>
      <c r="B20" s="174" t="s">
        <v>311</v>
      </c>
      <c r="C20" s="169" t="s">
        <v>395</v>
      </c>
      <c r="D20" s="165">
        <v>297.4</v>
      </c>
      <c r="E20" s="165">
        <v>283.1</v>
      </c>
    </row>
    <row r="21" spans="1:5" ht="108.75" customHeight="1">
      <c r="A21" s="126" t="s">
        <v>319</v>
      </c>
      <c r="B21" s="174" t="s">
        <v>312</v>
      </c>
      <c r="C21" s="169" t="s">
        <v>396</v>
      </c>
      <c r="D21" s="165">
        <v>5.9</v>
      </c>
      <c r="E21" s="165">
        <v>5.3</v>
      </c>
    </row>
    <row r="22" spans="1:5" ht="87.75" customHeight="1">
      <c r="A22" s="126" t="s">
        <v>319</v>
      </c>
      <c r="B22" s="174" t="s">
        <v>309</v>
      </c>
      <c r="C22" s="169" t="s">
        <v>397</v>
      </c>
      <c r="D22" s="165">
        <v>549.4</v>
      </c>
      <c r="E22" s="165">
        <v>425.4</v>
      </c>
    </row>
    <row r="23" spans="1:5" ht="90" customHeight="1">
      <c r="A23" s="126" t="s">
        <v>319</v>
      </c>
      <c r="B23" s="174" t="s">
        <v>310</v>
      </c>
      <c r="C23" s="169" t="s">
        <v>398</v>
      </c>
      <c r="D23" s="165">
        <v>0</v>
      </c>
      <c r="E23" s="165">
        <v>0</v>
      </c>
    </row>
    <row r="24" spans="1:5" ht="14.25">
      <c r="A24" s="22" t="s">
        <v>319</v>
      </c>
      <c r="B24" s="127" t="s">
        <v>468</v>
      </c>
      <c r="C24" s="127" t="s">
        <v>469</v>
      </c>
      <c r="D24" s="164">
        <f>D25+D27</f>
        <v>30</v>
      </c>
      <c r="E24" s="164">
        <f>E25+E27</f>
        <v>5</v>
      </c>
    </row>
    <row r="25" spans="1:5" ht="30">
      <c r="A25" s="25" t="s">
        <v>319</v>
      </c>
      <c r="B25" s="26" t="s">
        <v>470</v>
      </c>
      <c r="C25" s="26" t="s">
        <v>272</v>
      </c>
      <c r="D25" s="165">
        <f>D26</f>
        <v>25</v>
      </c>
      <c r="E25" s="165">
        <f>E26</f>
        <v>0</v>
      </c>
    </row>
    <row r="26" spans="1:5" ht="30">
      <c r="A26" s="25" t="s">
        <v>319</v>
      </c>
      <c r="B26" s="26" t="s">
        <v>471</v>
      </c>
      <c r="C26" s="26" t="s">
        <v>272</v>
      </c>
      <c r="D26" s="165">
        <v>25</v>
      </c>
      <c r="E26" s="165">
        <v>0</v>
      </c>
    </row>
    <row r="27" spans="1:5" ht="15">
      <c r="A27" s="25" t="s">
        <v>319</v>
      </c>
      <c r="B27" s="90" t="s">
        <v>399</v>
      </c>
      <c r="C27" s="171" t="s">
        <v>400</v>
      </c>
      <c r="D27" s="163">
        <f>D28</f>
        <v>5</v>
      </c>
      <c r="E27" s="165">
        <f>E28</f>
        <v>5</v>
      </c>
    </row>
    <row r="28" spans="1:5" ht="15">
      <c r="A28" s="25" t="s">
        <v>319</v>
      </c>
      <c r="B28" s="90" t="s">
        <v>401</v>
      </c>
      <c r="C28" s="170" t="s">
        <v>400</v>
      </c>
      <c r="D28" s="163">
        <v>5</v>
      </c>
      <c r="E28" s="165">
        <v>5</v>
      </c>
    </row>
    <row r="29" spans="1:5" ht="14.25">
      <c r="A29" s="22" t="s">
        <v>319</v>
      </c>
      <c r="B29" s="23" t="s">
        <v>472</v>
      </c>
      <c r="C29" s="23" t="s">
        <v>473</v>
      </c>
      <c r="D29" s="164">
        <f>D30+D35+D32</f>
        <v>1648</v>
      </c>
      <c r="E29" s="164">
        <f>E30+E35+E32</f>
        <v>1724</v>
      </c>
    </row>
    <row r="30" spans="1:5" ht="15">
      <c r="A30" s="25" t="s">
        <v>319</v>
      </c>
      <c r="B30" s="26" t="s">
        <v>157</v>
      </c>
      <c r="C30" s="26" t="s">
        <v>158</v>
      </c>
      <c r="D30" s="165">
        <f>D31</f>
        <v>300</v>
      </c>
      <c r="E30" s="165">
        <f>E31</f>
        <v>300</v>
      </c>
    </row>
    <row r="31" spans="1:5" ht="45">
      <c r="A31" s="25" t="s">
        <v>319</v>
      </c>
      <c r="B31" s="26" t="s">
        <v>159</v>
      </c>
      <c r="C31" s="26" t="s">
        <v>50</v>
      </c>
      <c r="D31" s="165">
        <v>300</v>
      </c>
      <c r="E31" s="165">
        <v>300</v>
      </c>
    </row>
    <row r="32" spans="1:5" ht="15">
      <c r="A32" s="25" t="s">
        <v>319</v>
      </c>
      <c r="B32" s="26" t="s">
        <v>160</v>
      </c>
      <c r="C32" s="26" t="s">
        <v>270</v>
      </c>
      <c r="D32" s="165">
        <f>D34+D33</f>
        <v>348</v>
      </c>
      <c r="E32" s="165">
        <f>E34+E33</f>
        <v>374</v>
      </c>
    </row>
    <row r="33" spans="1:5" ht="15">
      <c r="A33" s="25" t="s">
        <v>319</v>
      </c>
      <c r="B33" s="26" t="s">
        <v>368</v>
      </c>
      <c r="C33" s="26" t="s">
        <v>369</v>
      </c>
      <c r="D33" s="165">
        <v>18</v>
      </c>
      <c r="E33" s="165">
        <v>19</v>
      </c>
    </row>
    <row r="34" spans="1:5" ht="15">
      <c r="A34" s="25" t="s">
        <v>319</v>
      </c>
      <c r="B34" s="26" t="s">
        <v>162</v>
      </c>
      <c r="C34" s="26" t="s">
        <v>271</v>
      </c>
      <c r="D34" s="165">
        <v>330</v>
      </c>
      <c r="E34" s="165">
        <v>355</v>
      </c>
    </row>
    <row r="35" spans="1:5" ht="15">
      <c r="A35" s="25" t="s">
        <v>319</v>
      </c>
      <c r="B35" s="172" t="s">
        <v>163</v>
      </c>
      <c r="C35" s="171" t="s">
        <v>255</v>
      </c>
      <c r="D35" s="165">
        <f>D36+D38</f>
        <v>1000</v>
      </c>
      <c r="E35" s="165">
        <f>E36+E38</f>
        <v>1050</v>
      </c>
    </row>
    <row r="36" spans="1:5" ht="15">
      <c r="A36" s="25" t="s">
        <v>319</v>
      </c>
      <c r="B36" s="90" t="s">
        <v>406</v>
      </c>
      <c r="C36" s="171" t="s">
        <v>402</v>
      </c>
      <c r="D36" s="165">
        <f>D37</f>
        <v>250</v>
      </c>
      <c r="E36" s="165">
        <f>E37</f>
        <v>250</v>
      </c>
    </row>
    <row r="37" spans="1:5" ht="45">
      <c r="A37" s="25" t="s">
        <v>319</v>
      </c>
      <c r="B37" s="90" t="s">
        <v>403</v>
      </c>
      <c r="C37" s="90" t="s">
        <v>482</v>
      </c>
      <c r="D37" s="165">
        <v>250</v>
      </c>
      <c r="E37" s="165">
        <v>250</v>
      </c>
    </row>
    <row r="38" spans="1:5" ht="15">
      <c r="A38" s="25" t="s">
        <v>319</v>
      </c>
      <c r="B38" s="173" t="s">
        <v>404</v>
      </c>
      <c r="C38" s="90" t="s">
        <v>405</v>
      </c>
      <c r="D38" s="165">
        <f>D39</f>
        <v>750</v>
      </c>
      <c r="E38" s="165">
        <f>E39</f>
        <v>800</v>
      </c>
    </row>
    <row r="39" spans="1:5" ht="45">
      <c r="A39" s="25" t="s">
        <v>319</v>
      </c>
      <c r="B39" s="90" t="s">
        <v>407</v>
      </c>
      <c r="C39" s="90" t="s">
        <v>481</v>
      </c>
      <c r="D39" s="163">
        <v>750</v>
      </c>
      <c r="E39" s="163">
        <v>800</v>
      </c>
    </row>
    <row r="40" spans="1:5" ht="15">
      <c r="A40" s="25" t="s">
        <v>319</v>
      </c>
      <c r="B40" s="23" t="s">
        <v>164</v>
      </c>
      <c r="C40" s="23" t="s">
        <v>180</v>
      </c>
      <c r="D40" s="162">
        <f>D41</f>
        <v>10</v>
      </c>
      <c r="E40" s="162">
        <f>E41</f>
        <v>10</v>
      </c>
    </row>
    <row r="41" spans="1:5" ht="60">
      <c r="A41" s="25" t="s">
        <v>319</v>
      </c>
      <c r="B41" s="26" t="s">
        <v>165</v>
      </c>
      <c r="C41" s="26" t="s">
        <v>218</v>
      </c>
      <c r="D41" s="163">
        <f>D42</f>
        <v>10</v>
      </c>
      <c r="E41" s="163">
        <f>E42</f>
        <v>10</v>
      </c>
    </row>
    <row r="42" spans="1:5" ht="75">
      <c r="A42" s="25" t="s">
        <v>319</v>
      </c>
      <c r="B42" s="26" t="s">
        <v>166</v>
      </c>
      <c r="C42" s="26" t="s">
        <v>219</v>
      </c>
      <c r="D42" s="163">
        <v>10</v>
      </c>
      <c r="E42" s="163">
        <v>10</v>
      </c>
    </row>
    <row r="43" spans="1:5" ht="57">
      <c r="A43" s="22" t="s">
        <v>319</v>
      </c>
      <c r="B43" s="23" t="s">
        <v>167</v>
      </c>
      <c r="C43" s="23" t="s">
        <v>168</v>
      </c>
      <c r="D43" s="162">
        <f>D44</f>
        <v>110</v>
      </c>
      <c r="E43" s="162">
        <f>E44</f>
        <v>110</v>
      </c>
    </row>
    <row r="44" spans="1:5" ht="105">
      <c r="A44" s="25" t="s">
        <v>319</v>
      </c>
      <c r="B44" s="90" t="s">
        <v>169</v>
      </c>
      <c r="C44" s="90" t="s">
        <v>170</v>
      </c>
      <c r="D44" s="163">
        <f>D45+D47</f>
        <v>110</v>
      </c>
      <c r="E44" s="163">
        <f>E45+E47</f>
        <v>110</v>
      </c>
    </row>
    <row r="45" spans="1:5" ht="60" customHeight="1">
      <c r="A45" s="25" t="s">
        <v>319</v>
      </c>
      <c r="B45" s="26" t="s">
        <v>171</v>
      </c>
      <c r="C45" s="168" t="s">
        <v>172</v>
      </c>
      <c r="D45" s="163">
        <f>D46</f>
        <v>0</v>
      </c>
      <c r="E45" s="163">
        <f>E46</f>
        <v>0</v>
      </c>
    </row>
    <row r="46" spans="1:5" ht="90">
      <c r="A46" s="25" t="s">
        <v>319</v>
      </c>
      <c r="B46" s="26" t="s">
        <v>173</v>
      </c>
      <c r="C46" s="26" t="s">
        <v>51</v>
      </c>
      <c r="D46" s="163">
        <v>0</v>
      </c>
      <c r="E46" s="163">
        <v>0</v>
      </c>
    </row>
    <row r="47" spans="1:5" ht="90">
      <c r="A47" s="25" t="s">
        <v>319</v>
      </c>
      <c r="B47" s="26" t="s">
        <v>174</v>
      </c>
      <c r="C47" s="26" t="s">
        <v>220</v>
      </c>
      <c r="D47" s="163">
        <f>D48</f>
        <v>110</v>
      </c>
      <c r="E47" s="163">
        <f>E48</f>
        <v>110</v>
      </c>
    </row>
    <row r="48" spans="1:5" ht="75">
      <c r="A48" s="25" t="s">
        <v>319</v>
      </c>
      <c r="B48" s="26" t="s">
        <v>175</v>
      </c>
      <c r="C48" s="26" t="s">
        <v>494</v>
      </c>
      <c r="D48" s="163">
        <v>110</v>
      </c>
      <c r="E48" s="163">
        <v>110</v>
      </c>
    </row>
    <row r="49" spans="1:5" ht="14.25">
      <c r="A49" s="22" t="s">
        <v>319</v>
      </c>
      <c r="B49" s="23" t="s">
        <v>177</v>
      </c>
      <c r="C49" s="23" t="s">
        <v>256</v>
      </c>
      <c r="D49" s="162">
        <f>D50</f>
        <v>3015.8</v>
      </c>
      <c r="E49" s="162">
        <f>E50</f>
        <v>3125.7000000000003</v>
      </c>
    </row>
    <row r="50" spans="1:5" ht="30">
      <c r="A50" s="25" t="s">
        <v>319</v>
      </c>
      <c r="B50" s="26" t="s">
        <v>178</v>
      </c>
      <c r="C50" s="26" t="s">
        <v>179</v>
      </c>
      <c r="D50" s="163">
        <f>D51+D58+D64+D55</f>
        <v>3015.8</v>
      </c>
      <c r="E50" s="163">
        <f>E51+E58+E64+E55</f>
        <v>3125.7000000000003</v>
      </c>
    </row>
    <row r="51" spans="1:5" ht="30">
      <c r="A51" s="25" t="s">
        <v>319</v>
      </c>
      <c r="B51" s="26" t="s">
        <v>181</v>
      </c>
      <c r="C51" s="26" t="s">
        <v>182</v>
      </c>
      <c r="D51" s="163">
        <f>D52</f>
        <v>2974.4</v>
      </c>
      <c r="E51" s="163">
        <f>E52</f>
        <v>3084.3</v>
      </c>
    </row>
    <row r="52" spans="1:5" ht="15">
      <c r="A52" s="25" t="s">
        <v>319</v>
      </c>
      <c r="B52" s="26" t="s">
        <v>183</v>
      </c>
      <c r="C52" s="26" t="s">
        <v>184</v>
      </c>
      <c r="D52" s="163">
        <f>D53+D54</f>
        <v>2974.4</v>
      </c>
      <c r="E52" s="163">
        <f>E53+E54</f>
        <v>3084.3</v>
      </c>
    </row>
    <row r="53" spans="1:5" ht="45">
      <c r="A53" s="25" t="s">
        <v>319</v>
      </c>
      <c r="B53" s="26" t="s">
        <v>275</v>
      </c>
      <c r="C53" s="26" t="s">
        <v>52</v>
      </c>
      <c r="D53" s="163">
        <v>289.8</v>
      </c>
      <c r="E53" s="163">
        <v>282.8</v>
      </c>
    </row>
    <row r="54" spans="1:5" ht="45">
      <c r="A54" s="25" t="s">
        <v>319</v>
      </c>
      <c r="B54" s="26" t="s">
        <v>275</v>
      </c>
      <c r="C54" s="26" t="s">
        <v>53</v>
      </c>
      <c r="D54" s="163">
        <v>2684.6</v>
      </c>
      <c r="E54" s="163">
        <v>2801.5</v>
      </c>
    </row>
    <row r="55" spans="1:5" ht="30">
      <c r="A55" s="25" t="s">
        <v>319</v>
      </c>
      <c r="B55" s="26" t="s">
        <v>185</v>
      </c>
      <c r="C55" s="26" t="s">
        <v>221</v>
      </c>
      <c r="D55" s="163">
        <f>D56</f>
        <v>0</v>
      </c>
      <c r="E55" s="163">
        <f>E56</f>
        <v>0</v>
      </c>
    </row>
    <row r="56" spans="1:5" ht="15">
      <c r="A56" s="25" t="s">
        <v>319</v>
      </c>
      <c r="B56" s="26" t="s">
        <v>186</v>
      </c>
      <c r="C56" s="26" t="s">
        <v>187</v>
      </c>
      <c r="D56" s="163">
        <f>D57</f>
        <v>0</v>
      </c>
      <c r="E56" s="163">
        <f>E57</f>
        <v>0</v>
      </c>
    </row>
    <row r="57" spans="1:5" ht="15">
      <c r="A57" s="25" t="s">
        <v>319</v>
      </c>
      <c r="B57" s="26" t="s">
        <v>276</v>
      </c>
      <c r="C57" s="26" t="s">
        <v>54</v>
      </c>
      <c r="D57" s="163">
        <v>0</v>
      </c>
      <c r="E57" s="163">
        <v>0</v>
      </c>
    </row>
    <row r="58" spans="1:5" ht="30" customHeight="1">
      <c r="A58" s="25" t="s">
        <v>319</v>
      </c>
      <c r="B58" s="26" t="s">
        <v>188</v>
      </c>
      <c r="C58" s="26" t="s">
        <v>189</v>
      </c>
      <c r="D58" s="163">
        <f>D61+D59</f>
        <v>41.4</v>
      </c>
      <c r="E58" s="163">
        <f>E61+E59</f>
        <v>41.4</v>
      </c>
    </row>
    <row r="59" spans="1:5" s="2" customFormat="1" ht="30" customHeight="1">
      <c r="A59" s="25" t="s">
        <v>319</v>
      </c>
      <c r="B59" s="26" t="s">
        <v>190</v>
      </c>
      <c r="C59" s="26" t="s">
        <v>222</v>
      </c>
      <c r="D59" s="163">
        <f>D60</f>
        <v>0</v>
      </c>
      <c r="E59" s="163">
        <f>E60</f>
        <v>0</v>
      </c>
    </row>
    <row r="60" spans="1:5" s="2" customFormat="1" ht="45">
      <c r="A60" s="25" t="s">
        <v>319</v>
      </c>
      <c r="B60" s="26" t="s">
        <v>191</v>
      </c>
      <c r="C60" s="26" t="s">
        <v>365</v>
      </c>
      <c r="D60" s="163">
        <v>0</v>
      </c>
      <c r="E60" s="163">
        <v>0</v>
      </c>
    </row>
    <row r="61" spans="1:5" ht="45">
      <c r="A61" s="25" t="s">
        <v>319</v>
      </c>
      <c r="B61" s="26" t="s">
        <v>192</v>
      </c>
      <c r="C61" s="26" t="s">
        <v>193</v>
      </c>
      <c r="D61" s="163">
        <f>D62+D63</f>
        <v>41.4</v>
      </c>
      <c r="E61" s="163">
        <f>E62+E63</f>
        <v>41.4</v>
      </c>
    </row>
    <row r="62" spans="1:5" ht="15" customHeight="1">
      <c r="A62" s="25" t="s">
        <v>319</v>
      </c>
      <c r="B62" s="26" t="s">
        <v>277</v>
      </c>
      <c r="C62" s="26" t="s">
        <v>370</v>
      </c>
      <c r="D62" s="163">
        <v>0.6</v>
      </c>
      <c r="E62" s="163">
        <v>0.6</v>
      </c>
    </row>
    <row r="63" spans="1:5" ht="45">
      <c r="A63" s="25" t="s">
        <v>319</v>
      </c>
      <c r="B63" s="26" t="s">
        <v>277</v>
      </c>
      <c r="C63" s="26" t="s">
        <v>55</v>
      </c>
      <c r="D63" s="163">
        <v>40.8</v>
      </c>
      <c r="E63" s="163">
        <v>40.8</v>
      </c>
    </row>
    <row r="64" spans="1:5" ht="15">
      <c r="A64" s="25" t="s">
        <v>319</v>
      </c>
      <c r="B64" s="26" t="s">
        <v>194</v>
      </c>
      <c r="C64" s="26" t="s">
        <v>268</v>
      </c>
      <c r="D64" s="163">
        <f>D65</f>
        <v>0</v>
      </c>
      <c r="E64" s="163">
        <f>E65</f>
        <v>0</v>
      </c>
    </row>
    <row r="65" spans="1:5" ht="15" customHeight="1">
      <c r="A65" s="25" t="s">
        <v>319</v>
      </c>
      <c r="B65" s="26" t="s">
        <v>195</v>
      </c>
      <c r="C65" s="26" t="s">
        <v>199</v>
      </c>
      <c r="D65" s="163">
        <f>D66</f>
        <v>0</v>
      </c>
      <c r="E65" s="163">
        <f>E66</f>
        <v>0</v>
      </c>
    </row>
    <row r="66" spans="1:5" ht="30">
      <c r="A66" s="25" t="s">
        <v>319</v>
      </c>
      <c r="B66" s="26" t="s">
        <v>278</v>
      </c>
      <c r="C66" s="26" t="s">
        <v>38</v>
      </c>
      <c r="D66" s="163">
        <v>0</v>
      </c>
      <c r="E66" s="163">
        <v>0</v>
      </c>
    </row>
    <row r="67" spans="1:5" ht="23.25" customHeight="1">
      <c r="A67" s="249"/>
      <c r="B67" s="250"/>
      <c r="C67" s="23" t="s">
        <v>200</v>
      </c>
      <c r="D67" s="162">
        <f>D13+D49</f>
        <v>6119.5</v>
      </c>
      <c r="E67" s="162">
        <f>E13+E49</f>
        <v>6141.5</v>
      </c>
    </row>
    <row r="68" spans="1:5" ht="15">
      <c r="A68" s="28"/>
      <c r="B68" s="28"/>
      <c r="C68" s="28"/>
      <c r="D68" s="28"/>
      <c r="E68" s="28"/>
    </row>
    <row r="69" spans="1:5" ht="15">
      <c r="A69" s="28"/>
      <c r="B69" s="28"/>
      <c r="C69" s="28"/>
      <c r="D69" s="28"/>
      <c r="E69" s="28"/>
    </row>
    <row r="70" spans="1:5" ht="15">
      <c r="A70" s="28"/>
      <c r="B70" s="28"/>
      <c r="C70" s="28"/>
      <c r="D70" s="28"/>
      <c r="E70" s="28"/>
    </row>
    <row r="71" spans="1:5" ht="15">
      <c r="A71" s="28"/>
      <c r="B71" s="28"/>
      <c r="C71" s="28"/>
      <c r="D71" s="28"/>
      <c r="E71" s="28"/>
    </row>
    <row r="72" spans="1:5" ht="15">
      <c r="A72" s="28"/>
      <c r="B72" s="28"/>
      <c r="C72" s="28"/>
      <c r="D72" s="28"/>
      <c r="E72" s="28"/>
    </row>
    <row r="73" spans="1:5" ht="15">
      <c r="A73" s="28"/>
      <c r="B73" s="28"/>
      <c r="C73" s="28"/>
      <c r="D73" s="28"/>
      <c r="E73" s="28"/>
    </row>
    <row r="74" spans="1:5" ht="15">
      <c r="A74" s="28"/>
      <c r="B74" s="28"/>
      <c r="C74" s="28"/>
      <c r="D74" s="28"/>
      <c r="E74" s="28"/>
    </row>
    <row r="75" spans="1:5" ht="15">
      <c r="A75" s="28"/>
      <c r="B75" s="28"/>
      <c r="C75" s="28"/>
      <c r="D75" s="28"/>
      <c r="E75" s="28"/>
    </row>
    <row r="76" spans="1:5" ht="15">
      <c r="A76" s="28"/>
      <c r="B76" s="28"/>
      <c r="C76" s="28"/>
      <c r="D76" s="28"/>
      <c r="E76" s="28"/>
    </row>
    <row r="77" spans="1:5" ht="15">
      <c r="A77" s="28"/>
      <c r="B77" s="28"/>
      <c r="C77" s="28"/>
      <c r="D77" s="28"/>
      <c r="E77" s="28"/>
    </row>
    <row r="78" spans="1:5" ht="15">
      <c r="A78" s="28"/>
      <c r="B78" s="28"/>
      <c r="C78" s="28"/>
      <c r="D78" s="28"/>
      <c r="E78" s="28"/>
    </row>
    <row r="79" spans="1:5" ht="15">
      <c r="A79" s="28"/>
      <c r="B79" s="28"/>
      <c r="C79" s="28"/>
      <c r="D79" s="28"/>
      <c r="E79" s="28"/>
    </row>
    <row r="80" spans="1:5" ht="15">
      <c r="A80" s="28"/>
      <c r="B80" s="28"/>
      <c r="C80" s="28"/>
      <c r="D80" s="28"/>
      <c r="E80" s="28"/>
    </row>
    <row r="81" spans="1:5" ht="15">
      <c r="A81" s="28"/>
      <c r="B81" s="28"/>
      <c r="C81" s="28"/>
      <c r="D81" s="28"/>
      <c r="E81" s="28"/>
    </row>
    <row r="82" spans="1:5" ht="15">
      <c r="A82" s="28"/>
      <c r="B82" s="28"/>
      <c r="C82" s="28"/>
      <c r="D82" s="28"/>
      <c r="E82" s="28"/>
    </row>
    <row r="83" spans="1:5" ht="15">
      <c r="A83" s="28"/>
      <c r="B83" s="28"/>
      <c r="C83" s="28"/>
      <c r="D83" s="28"/>
      <c r="E83" s="28"/>
    </row>
    <row r="84" spans="1:5" ht="15">
      <c r="A84" s="28"/>
      <c r="B84" s="28"/>
      <c r="C84" s="28"/>
      <c r="D84" s="28"/>
      <c r="E84" s="28"/>
    </row>
    <row r="85" spans="1:5" ht="15">
      <c r="A85" s="28"/>
      <c r="B85" s="28"/>
      <c r="C85" s="28"/>
      <c r="D85" s="28"/>
      <c r="E85" s="28"/>
    </row>
    <row r="86" spans="1:5" ht="15">
      <c r="A86" s="28"/>
      <c r="B86" s="28"/>
      <c r="C86" s="28"/>
      <c r="D86" s="28"/>
      <c r="E86" s="28"/>
    </row>
    <row r="87" spans="1:5" ht="15">
      <c r="A87" s="28"/>
      <c r="B87" s="28"/>
      <c r="C87" s="28"/>
      <c r="D87" s="28"/>
      <c r="E87" s="28"/>
    </row>
    <row r="88" spans="1:5" ht="15">
      <c r="A88" s="28"/>
      <c r="B88" s="28"/>
      <c r="C88" s="28"/>
      <c r="D88" s="28"/>
      <c r="E88" s="28"/>
    </row>
    <row r="89" spans="1:5" ht="15">
      <c r="A89" s="28"/>
      <c r="B89" s="28"/>
      <c r="C89" s="28"/>
      <c r="D89" s="28"/>
      <c r="E89" s="28"/>
    </row>
    <row r="90" spans="1:5" ht="15">
      <c r="A90" s="28"/>
      <c r="B90" s="28"/>
      <c r="C90" s="28"/>
      <c r="D90" s="28"/>
      <c r="E90" s="28"/>
    </row>
    <row r="91" spans="1:5" ht="15">
      <c r="A91" s="28"/>
      <c r="B91" s="28"/>
      <c r="C91" s="28"/>
      <c r="D91" s="28"/>
      <c r="E91" s="28"/>
    </row>
    <row r="92" spans="1:5" ht="15">
      <c r="A92" s="28"/>
      <c r="B92" s="28"/>
      <c r="C92" s="28"/>
      <c r="D92" s="28"/>
      <c r="E92" s="28"/>
    </row>
    <row r="93" spans="1:5" ht="15">
      <c r="A93" s="28"/>
      <c r="B93" s="28"/>
      <c r="C93" s="28"/>
      <c r="D93" s="28"/>
      <c r="E93" s="28"/>
    </row>
    <row r="94" spans="1:5" ht="15">
      <c r="A94" s="28"/>
      <c r="B94" s="28"/>
      <c r="C94" s="28"/>
      <c r="D94" s="28"/>
      <c r="E94" s="28"/>
    </row>
    <row r="95" spans="1:5" ht="15">
      <c r="A95" s="28"/>
      <c r="B95" s="28"/>
      <c r="C95" s="28"/>
      <c r="D95" s="28"/>
      <c r="E95" s="28"/>
    </row>
    <row r="96" spans="1:5" ht="15">
      <c r="A96" s="28"/>
      <c r="B96" s="28"/>
      <c r="C96" s="28"/>
      <c r="D96" s="28"/>
      <c r="E96" s="28"/>
    </row>
    <row r="97" spans="1:5" ht="15">
      <c r="A97" s="28"/>
      <c r="B97" s="28"/>
      <c r="C97" s="28"/>
      <c r="D97" s="28"/>
      <c r="E97" s="28"/>
    </row>
    <row r="98" spans="1:5" ht="15">
      <c r="A98" s="28"/>
      <c r="B98" s="28"/>
      <c r="C98" s="28"/>
      <c r="D98" s="28"/>
      <c r="E98" s="28"/>
    </row>
    <row r="99" spans="1:5" ht="15">
      <c r="A99" s="28"/>
      <c r="B99" s="28"/>
      <c r="C99" s="28"/>
      <c r="D99" s="28"/>
      <c r="E99" s="28"/>
    </row>
    <row r="100" spans="1:5" ht="15">
      <c r="A100" s="28"/>
      <c r="B100" s="28"/>
      <c r="C100" s="28"/>
      <c r="D100" s="28"/>
      <c r="E100" s="28"/>
    </row>
    <row r="101" spans="1:5" ht="15">
      <c r="A101" s="28"/>
      <c r="B101" s="28"/>
      <c r="C101" s="28"/>
      <c r="D101" s="28"/>
      <c r="E101" s="28"/>
    </row>
    <row r="102" spans="1:5" ht="15">
      <c r="A102" s="28"/>
      <c r="B102" s="28"/>
      <c r="C102" s="28"/>
      <c r="D102" s="28"/>
      <c r="E102" s="28"/>
    </row>
    <row r="103" spans="1:5" ht="15">
      <c r="A103" s="28"/>
      <c r="B103" s="28"/>
      <c r="C103" s="28"/>
      <c r="D103" s="28"/>
      <c r="E103" s="28"/>
    </row>
    <row r="104" spans="1:5" ht="15">
      <c r="A104" s="28"/>
      <c r="B104" s="28"/>
      <c r="C104" s="28"/>
      <c r="D104" s="28"/>
      <c r="E104" s="28"/>
    </row>
    <row r="105" spans="1:5" ht="15">
      <c r="A105" s="28"/>
      <c r="B105" s="28"/>
      <c r="C105" s="28"/>
      <c r="D105" s="28"/>
      <c r="E105" s="28"/>
    </row>
    <row r="106" spans="1:5" ht="12.75">
      <c r="A106" s="29"/>
      <c r="B106" s="29"/>
      <c r="C106" s="29"/>
      <c r="D106" s="29"/>
      <c r="E106" s="29"/>
    </row>
    <row r="107" spans="1:5" ht="12.75">
      <c r="A107" s="29"/>
      <c r="B107" s="29"/>
      <c r="C107" s="29"/>
      <c r="D107" s="29"/>
      <c r="E107" s="29"/>
    </row>
    <row r="108" spans="1:5" ht="12.75">
      <c r="A108" s="29"/>
      <c r="B108" s="29"/>
      <c r="C108" s="29"/>
      <c r="D108" s="29"/>
      <c r="E108" s="29"/>
    </row>
    <row r="109" spans="1:5" ht="12.75">
      <c r="A109" s="29"/>
      <c r="B109" s="29"/>
      <c r="C109" s="29"/>
      <c r="D109" s="29"/>
      <c r="E109" s="29"/>
    </row>
    <row r="110" spans="1:5" ht="12.75">
      <c r="A110" s="29"/>
      <c r="B110" s="29"/>
      <c r="C110" s="29"/>
      <c r="D110" s="29"/>
      <c r="E110" s="29"/>
    </row>
    <row r="111" spans="1:5" ht="12.75">
      <c r="A111" s="29"/>
      <c r="B111" s="29"/>
      <c r="C111" s="29"/>
      <c r="D111" s="29"/>
      <c r="E111" s="29"/>
    </row>
    <row r="112" spans="1:5" ht="12.75">
      <c r="A112" s="29"/>
      <c r="B112" s="29"/>
      <c r="C112" s="29"/>
      <c r="D112" s="29"/>
      <c r="E112" s="29"/>
    </row>
    <row r="113" spans="1:5" ht="12.75">
      <c r="A113" s="29"/>
      <c r="B113" s="29"/>
      <c r="C113" s="29"/>
      <c r="D113" s="29"/>
      <c r="E113" s="29"/>
    </row>
    <row r="114" spans="1:5" ht="12.75">
      <c r="A114" s="29"/>
      <c r="B114" s="29"/>
      <c r="C114" s="29"/>
      <c r="D114" s="29"/>
      <c r="E114" s="29"/>
    </row>
    <row r="115" spans="1:5" ht="12.75">
      <c r="A115" s="29"/>
      <c r="B115" s="29"/>
      <c r="C115" s="29"/>
      <c r="D115" s="29"/>
      <c r="E115" s="29"/>
    </row>
    <row r="116" spans="1:5" ht="12.75">
      <c r="A116" s="29"/>
      <c r="B116" s="29"/>
      <c r="C116" s="29"/>
      <c r="D116" s="29"/>
      <c r="E116" s="29"/>
    </row>
    <row r="117" spans="1:5" ht="12.75">
      <c r="A117" s="29"/>
      <c r="B117" s="29"/>
      <c r="C117" s="29"/>
      <c r="D117" s="29"/>
      <c r="E117" s="29"/>
    </row>
    <row r="118" spans="1:5" ht="12.75">
      <c r="A118" s="29"/>
      <c r="B118" s="29"/>
      <c r="C118" s="29"/>
      <c r="D118" s="29"/>
      <c r="E118" s="29"/>
    </row>
    <row r="119" spans="1:5" ht="12.75">
      <c r="A119" s="29"/>
      <c r="B119" s="29"/>
      <c r="C119" s="29"/>
      <c r="D119" s="29"/>
      <c r="E119" s="29"/>
    </row>
    <row r="120" spans="1:5" ht="12.75">
      <c r="A120" s="29"/>
      <c r="B120" s="29"/>
      <c r="C120" s="29"/>
      <c r="D120" s="29"/>
      <c r="E120" s="29"/>
    </row>
    <row r="121" spans="1:5" ht="12.75">
      <c r="A121" s="29"/>
      <c r="B121" s="29"/>
      <c r="C121" s="29"/>
      <c r="D121" s="29"/>
      <c r="E121" s="29"/>
    </row>
    <row r="122" spans="1:5" ht="12.75">
      <c r="A122" s="29"/>
      <c r="B122" s="29"/>
      <c r="C122" s="29"/>
      <c r="D122" s="29"/>
      <c r="E122" s="29"/>
    </row>
    <row r="123" spans="1:5" ht="12.75">
      <c r="A123" s="29"/>
      <c r="B123" s="29"/>
      <c r="C123" s="29"/>
      <c r="D123" s="29"/>
      <c r="E123" s="29"/>
    </row>
    <row r="124" spans="1:5" ht="12.75">
      <c r="A124" s="29"/>
      <c r="B124" s="29"/>
      <c r="C124" s="29"/>
      <c r="D124" s="29"/>
      <c r="E124" s="29"/>
    </row>
    <row r="125" spans="1:5" ht="12.75">
      <c r="A125" s="24"/>
      <c r="B125" s="24"/>
      <c r="C125" s="24"/>
      <c r="D125" s="24"/>
      <c r="E125" s="24"/>
    </row>
    <row r="126" spans="1:5" ht="12.75">
      <c r="A126" s="24"/>
      <c r="B126" s="24"/>
      <c r="C126" s="24"/>
      <c r="D126" s="24"/>
      <c r="E126" s="24"/>
    </row>
    <row r="127" spans="1:5" ht="12.75">
      <c r="A127" s="24"/>
      <c r="B127" s="24"/>
      <c r="C127" s="24"/>
      <c r="D127" s="24"/>
      <c r="E127" s="24"/>
    </row>
    <row r="128" spans="1:5" ht="12.75">
      <c r="A128" s="24"/>
      <c r="B128" s="24"/>
      <c r="C128" s="24"/>
      <c r="D128" s="24"/>
      <c r="E128" s="24"/>
    </row>
    <row r="129" spans="1:5" ht="12.75">
      <c r="A129" s="24"/>
      <c r="B129" s="24"/>
      <c r="C129" s="24"/>
      <c r="D129" s="24"/>
      <c r="E129" s="24"/>
    </row>
    <row r="130" spans="1:5" ht="12.75">
      <c r="A130" s="24"/>
      <c r="B130" s="24"/>
      <c r="C130" s="24"/>
      <c r="D130" s="24"/>
      <c r="E130" s="24"/>
    </row>
    <row r="131" spans="1:5" ht="12.75">
      <c r="A131" s="24"/>
      <c r="B131" s="24"/>
      <c r="C131" s="24"/>
      <c r="D131" s="24"/>
      <c r="E131" s="24"/>
    </row>
    <row r="132" spans="1:5" ht="12.75">
      <c r="A132" s="24"/>
      <c r="B132" s="24"/>
      <c r="C132" s="24"/>
      <c r="D132" s="24"/>
      <c r="E132" s="24"/>
    </row>
    <row r="133" spans="1:5" ht="12.75">
      <c r="A133" s="24"/>
      <c r="B133" s="24"/>
      <c r="C133" s="24"/>
      <c r="D133" s="24"/>
      <c r="E133" s="24"/>
    </row>
    <row r="134" spans="1:5" ht="12.75">
      <c r="A134" s="24"/>
      <c r="B134" s="24"/>
      <c r="C134" s="24"/>
      <c r="D134" s="24"/>
      <c r="E134" s="24"/>
    </row>
    <row r="135" spans="1:5" ht="12.75">
      <c r="A135" s="24"/>
      <c r="B135" s="24"/>
      <c r="C135" s="24"/>
      <c r="D135" s="24"/>
      <c r="E135" s="24"/>
    </row>
    <row r="136" spans="1:5" ht="12.75">
      <c r="A136" s="24"/>
      <c r="B136" s="24"/>
      <c r="C136" s="24"/>
      <c r="D136" s="24"/>
      <c r="E136" s="24"/>
    </row>
    <row r="137" spans="1:5" ht="12.75">
      <c r="A137" s="24"/>
      <c r="B137" s="24"/>
      <c r="C137" s="24"/>
      <c r="D137" s="24"/>
      <c r="E137" s="24"/>
    </row>
    <row r="138" spans="1:5" ht="12.75">
      <c r="A138" s="24"/>
      <c r="B138" s="24"/>
      <c r="C138" s="24"/>
      <c r="D138" s="24"/>
      <c r="E138" s="24"/>
    </row>
    <row r="139" spans="1:5" ht="12.75">
      <c r="A139" s="24"/>
      <c r="B139" s="24"/>
      <c r="C139" s="24"/>
      <c r="D139" s="24"/>
      <c r="E139" s="24"/>
    </row>
    <row r="140" spans="1:5" ht="12.75">
      <c r="A140" s="24"/>
      <c r="B140" s="24"/>
      <c r="C140" s="24"/>
      <c r="D140" s="24"/>
      <c r="E140" s="24"/>
    </row>
    <row r="141" spans="1:5" ht="12.75">
      <c r="A141" s="24"/>
      <c r="B141" s="24"/>
      <c r="C141" s="24"/>
      <c r="D141" s="24"/>
      <c r="E141" s="24"/>
    </row>
    <row r="142" spans="1:5" ht="12.75">
      <c r="A142" s="24"/>
      <c r="B142" s="24"/>
      <c r="C142" s="24"/>
      <c r="D142" s="24"/>
      <c r="E142" s="24"/>
    </row>
    <row r="143" spans="1:5" ht="12.75">
      <c r="A143" s="24"/>
      <c r="B143" s="24"/>
      <c r="C143" s="24"/>
      <c r="D143" s="24"/>
      <c r="E143" s="24"/>
    </row>
    <row r="144" spans="1:5" ht="12.75">
      <c r="A144" s="24"/>
      <c r="B144" s="24"/>
      <c r="C144" s="24"/>
      <c r="D144" s="24"/>
      <c r="E144" s="24"/>
    </row>
    <row r="145" spans="1:5" ht="12.75">
      <c r="A145" s="24"/>
      <c r="B145" s="24"/>
      <c r="C145" s="24"/>
      <c r="D145" s="24"/>
      <c r="E145" s="24"/>
    </row>
    <row r="146" spans="1:5" ht="12.75">
      <c r="A146" s="24"/>
      <c r="B146" s="24"/>
      <c r="C146" s="24"/>
      <c r="D146" s="24"/>
      <c r="E146" s="24"/>
    </row>
    <row r="147" spans="1:5" ht="12.75">
      <c r="A147" s="24"/>
      <c r="B147" s="24"/>
      <c r="C147" s="24"/>
      <c r="D147" s="24"/>
      <c r="E147" s="24"/>
    </row>
    <row r="148" spans="1:5" ht="12.75">
      <c r="A148" s="24"/>
      <c r="B148" s="24"/>
      <c r="C148" s="24"/>
      <c r="D148" s="24"/>
      <c r="E148" s="24"/>
    </row>
    <row r="149" spans="1:5" ht="12.75">
      <c r="A149" s="24"/>
      <c r="B149" s="24"/>
      <c r="C149" s="24"/>
      <c r="D149" s="24"/>
      <c r="E149" s="24"/>
    </row>
    <row r="150" spans="1:5" ht="12.75">
      <c r="A150" s="24"/>
      <c r="B150" s="24"/>
      <c r="C150" s="24"/>
      <c r="D150" s="24"/>
      <c r="E150" s="24"/>
    </row>
    <row r="151" spans="1:5" ht="12.75">
      <c r="A151" s="24"/>
      <c r="B151" s="24"/>
      <c r="C151" s="24"/>
      <c r="D151" s="24"/>
      <c r="E151" s="24"/>
    </row>
    <row r="152" spans="1:5" ht="12.75">
      <c r="A152" s="24"/>
      <c r="B152" s="24"/>
      <c r="C152" s="24"/>
      <c r="D152" s="24"/>
      <c r="E152" s="24"/>
    </row>
    <row r="153" spans="1:5" ht="12.75">
      <c r="A153" s="24"/>
      <c r="B153" s="24"/>
      <c r="C153" s="24"/>
      <c r="D153" s="24"/>
      <c r="E153" s="24"/>
    </row>
    <row r="154" spans="1:5" ht="12.75">
      <c r="A154" s="24"/>
      <c r="B154" s="24"/>
      <c r="C154" s="24"/>
      <c r="D154" s="24"/>
      <c r="E154" s="24"/>
    </row>
    <row r="155" spans="1:5" ht="12.75">
      <c r="A155" s="24"/>
      <c r="B155" s="24"/>
      <c r="C155" s="24"/>
      <c r="D155" s="24"/>
      <c r="E155" s="24"/>
    </row>
    <row r="156" spans="1:5" ht="12.75">
      <c r="A156" s="24"/>
      <c r="B156" s="24"/>
      <c r="C156" s="24"/>
      <c r="D156" s="24"/>
      <c r="E156" s="24"/>
    </row>
    <row r="157" spans="1:5" ht="12.75">
      <c r="A157" s="24"/>
      <c r="B157" s="24"/>
      <c r="C157" s="24"/>
      <c r="D157" s="24"/>
      <c r="E157" s="24"/>
    </row>
    <row r="158" spans="1:5" ht="12.75">
      <c r="A158" s="24"/>
      <c r="B158" s="24"/>
      <c r="C158" s="24"/>
      <c r="D158" s="24"/>
      <c r="E158" s="24"/>
    </row>
    <row r="159" spans="1:5" ht="12.75">
      <c r="A159" s="24"/>
      <c r="B159" s="24"/>
      <c r="C159" s="24"/>
      <c r="D159" s="24"/>
      <c r="E159" s="24"/>
    </row>
    <row r="160" spans="1:5" ht="12.75">
      <c r="A160" s="24"/>
      <c r="B160" s="24"/>
      <c r="C160" s="24"/>
      <c r="D160" s="24"/>
      <c r="E160" s="24"/>
    </row>
    <row r="161" spans="1:5" ht="12.75">
      <c r="A161" s="24"/>
      <c r="B161" s="24"/>
      <c r="C161" s="24"/>
      <c r="D161" s="24"/>
      <c r="E161" s="24"/>
    </row>
    <row r="162" spans="1:5" ht="12.75">
      <c r="A162" s="24"/>
      <c r="B162" s="24"/>
      <c r="C162" s="24"/>
      <c r="D162" s="24"/>
      <c r="E162" s="24"/>
    </row>
    <row r="163" spans="1:5" ht="12.75">
      <c r="A163" s="24"/>
      <c r="B163" s="24"/>
      <c r="C163" s="24"/>
      <c r="D163" s="24"/>
      <c r="E163" s="24"/>
    </row>
    <row r="164" spans="1:5" ht="12.75">
      <c r="A164" s="24"/>
      <c r="B164" s="24"/>
      <c r="C164" s="24"/>
      <c r="D164" s="24"/>
      <c r="E164" s="24"/>
    </row>
    <row r="165" spans="1:5" ht="12.75">
      <c r="A165" s="24"/>
      <c r="B165" s="24"/>
      <c r="C165" s="24"/>
      <c r="D165" s="24"/>
      <c r="E165" s="24"/>
    </row>
    <row r="166" spans="1:5" ht="12.75">
      <c r="A166" s="24"/>
      <c r="B166" s="24"/>
      <c r="C166" s="24"/>
      <c r="D166" s="24"/>
      <c r="E166" s="24"/>
    </row>
    <row r="167" spans="1:5" ht="12.75">
      <c r="A167" s="24"/>
      <c r="B167" s="24"/>
      <c r="C167" s="24"/>
      <c r="D167" s="24"/>
      <c r="E167" s="24"/>
    </row>
  </sheetData>
  <sheetProtection/>
  <mergeCells count="6">
    <mergeCell ref="A67:B67"/>
    <mergeCell ref="C5:D5"/>
    <mergeCell ref="A11:B11"/>
    <mergeCell ref="A7:E7"/>
    <mergeCell ref="A8:E8"/>
    <mergeCell ref="A9:E9"/>
  </mergeCells>
  <printOptions/>
  <pageMargins left="0.5905511811023623" right="0.3937007874015748" top="0.5905511811023623" bottom="0.5905511811023623" header="0" footer="0"/>
  <pageSetup fitToHeight="0" fitToWidth="1" horizontalDpi="600" verticalDpi="600" orientation="portrait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03"/>
  <sheetViews>
    <sheetView zoomScalePageLayoutView="0" workbookViewId="0" topLeftCell="A88">
      <selection activeCell="D1" sqref="A1:D100"/>
    </sheetView>
  </sheetViews>
  <sheetFormatPr defaultColWidth="9.00390625" defaultRowHeight="12.75"/>
  <cols>
    <col min="1" max="1" width="13.125" style="14" customWidth="1"/>
    <col min="2" max="2" width="12.875" style="14" customWidth="1"/>
    <col min="3" max="3" width="58.375" style="147" customWidth="1"/>
    <col min="4" max="4" width="13.75390625" style="14" customWidth="1"/>
  </cols>
  <sheetData>
    <row r="1" ht="15">
      <c r="D1" s="16" t="s">
        <v>348</v>
      </c>
    </row>
    <row r="2" ht="15">
      <c r="D2" s="16" t="s">
        <v>161</v>
      </c>
    </row>
    <row r="3" ht="15">
      <c r="D3" s="16" t="s">
        <v>391</v>
      </c>
    </row>
    <row r="4" ht="15">
      <c r="D4" s="16" t="s">
        <v>539</v>
      </c>
    </row>
    <row r="5" spans="1:4" ht="45" customHeight="1">
      <c r="A5" s="253" t="s">
        <v>147</v>
      </c>
      <c r="B5" s="253"/>
      <c r="C5" s="253"/>
      <c r="D5" s="253"/>
    </row>
    <row r="6" spans="1:4" ht="15" customHeight="1">
      <c r="A6" s="145"/>
      <c r="B6" s="145"/>
      <c r="C6" s="148"/>
      <c r="D6" s="145"/>
    </row>
    <row r="7" spans="1:4" ht="15">
      <c r="A7" s="33"/>
      <c r="B7" s="33"/>
      <c r="C7" s="149"/>
      <c r="D7" s="16"/>
    </row>
    <row r="8" spans="1:4" ht="51" customHeight="1">
      <c r="A8" s="125" t="s">
        <v>203</v>
      </c>
      <c r="B8" s="125" t="s">
        <v>204</v>
      </c>
      <c r="C8" s="125" t="s">
        <v>257</v>
      </c>
      <c r="D8" s="20" t="s">
        <v>434</v>
      </c>
    </row>
    <row r="9" spans="1:4" s="146" customFormat="1" ht="45">
      <c r="A9" s="194" t="s">
        <v>81</v>
      </c>
      <c r="B9" s="194"/>
      <c r="C9" s="195" t="s">
        <v>383</v>
      </c>
      <c r="D9" s="150">
        <f>D11+D14+D17</f>
        <v>1834.5</v>
      </c>
    </row>
    <row r="10" spans="1:4" s="48" customFormat="1" ht="41.25" customHeight="1">
      <c r="A10" s="67" t="s">
        <v>82</v>
      </c>
      <c r="B10" s="67"/>
      <c r="C10" s="196" t="s">
        <v>83</v>
      </c>
      <c r="D10" s="197">
        <f>D11</f>
        <v>1500</v>
      </c>
    </row>
    <row r="11" spans="1:4" s="48" customFormat="1" ht="50.25" customHeight="1">
      <c r="A11" s="45" t="s">
        <v>61</v>
      </c>
      <c r="B11" s="45"/>
      <c r="C11" s="37" t="s">
        <v>379</v>
      </c>
      <c r="D11" s="50">
        <f>D12</f>
        <v>1500</v>
      </c>
    </row>
    <row r="12" spans="1:4" s="48" customFormat="1" ht="34.5" customHeight="1">
      <c r="A12" s="45"/>
      <c r="B12" s="45" t="s">
        <v>431</v>
      </c>
      <c r="C12" s="168" t="s">
        <v>380</v>
      </c>
      <c r="D12" s="50">
        <v>1500</v>
      </c>
    </row>
    <row r="13" spans="1:4" s="48" customFormat="1" ht="15.75">
      <c r="A13" s="67" t="s">
        <v>84</v>
      </c>
      <c r="B13" s="45"/>
      <c r="C13" s="198" t="s">
        <v>85</v>
      </c>
      <c r="D13" s="151">
        <f>D14</f>
        <v>293.7</v>
      </c>
    </row>
    <row r="14" spans="1:4" s="48" customFormat="1" ht="45">
      <c r="A14" s="45" t="s">
        <v>62</v>
      </c>
      <c r="B14" s="45"/>
      <c r="C14" s="37" t="s">
        <v>381</v>
      </c>
      <c r="D14" s="50">
        <f>D15</f>
        <v>293.7</v>
      </c>
    </row>
    <row r="15" spans="1:4" s="48" customFormat="1" ht="30">
      <c r="A15" s="199"/>
      <c r="B15" s="199" t="s">
        <v>431</v>
      </c>
      <c r="C15" s="168" t="s">
        <v>380</v>
      </c>
      <c r="D15" s="50">
        <v>293.7</v>
      </c>
    </row>
    <row r="16" spans="1:4" s="2" customFormat="1" ht="75">
      <c r="A16" s="45" t="s">
        <v>86</v>
      </c>
      <c r="B16" s="45"/>
      <c r="C16" s="200" t="s">
        <v>87</v>
      </c>
      <c r="D16" s="151">
        <f>D17</f>
        <v>40.8</v>
      </c>
    </row>
    <row r="17" spans="1:7" s="2" customFormat="1" ht="75">
      <c r="A17" s="45" t="s">
        <v>88</v>
      </c>
      <c r="B17" s="45"/>
      <c r="C17" s="37" t="s">
        <v>89</v>
      </c>
      <c r="D17" s="50">
        <f>D18</f>
        <v>40.8</v>
      </c>
      <c r="G17" s="167"/>
    </row>
    <row r="18" spans="1:4" s="48" customFormat="1" ht="30">
      <c r="A18" s="45"/>
      <c r="B18" s="45" t="s">
        <v>431</v>
      </c>
      <c r="C18" s="175" t="s">
        <v>508</v>
      </c>
      <c r="D18" s="50">
        <v>40.8</v>
      </c>
    </row>
    <row r="19" spans="1:4" s="2" customFormat="1" ht="45">
      <c r="A19" s="194" t="s">
        <v>90</v>
      </c>
      <c r="B19" s="194"/>
      <c r="C19" s="195" t="s">
        <v>384</v>
      </c>
      <c r="D19" s="152">
        <f>D21+D27+D32+D34+D38+D40+D42</f>
        <v>3536.7</v>
      </c>
    </row>
    <row r="20" spans="1:7" s="48" customFormat="1" ht="30">
      <c r="A20" s="67" t="s">
        <v>91</v>
      </c>
      <c r="B20" s="67"/>
      <c r="C20" s="168" t="s">
        <v>92</v>
      </c>
      <c r="D20" s="201">
        <f>D21</f>
        <v>1446.7</v>
      </c>
      <c r="G20" s="166"/>
    </row>
    <row r="21" spans="1:4" s="2" customFormat="1" ht="30">
      <c r="A21" s="67" t="s">
        <v>93</v>
      </c>
      <c r="B21" s="45"/>
      <c r="C21" s="202" t="s">
        <v>94</v>
      </c>
      <c r="D21" s="151">
        <f>D23+D24</f>
        <v>1446.7</v>
      </c>
    </row>
    <row r="22" spans="1:4" s="48" customFormat="1" ht="30">
      <c r="A22" s="67" t="s">
        <v>59</v>
      </c>
      <c r="B22" s="45"/>
      <c r="C22" s="37" t="s">
        <v>95</v>
      </c>
      <c r="D22" s="151">
        <f>D23</f>
        <v>350</v>
      </c>
    </row>
    <row r="23" spans="1:4" s="2" customFormat="1" ht="30">
      <c r="A23" s="45"/>
      <c r="B23" s="45" t="s">
        <v>213</v>
      </c>
      <c r="C23" s="17" t="s">
        <v>241</v>
      </c>
      <c r="D23" s="50">
        <v>350</v>
      </c>
    </row>
    <row r="24" spans="1:4" s="48" customFormat="1" ht="30">
      <c r="A24" s="67" t="s">
        <v>60</v>
      </c>
      <c r="B24" s="45"/>
      <c r="C24" s="37" t="s">
        <v>96</v>
      </c>
      <c r="D24" s="151">
        <f>D25</f>
        <v>1096.7</v>
      </c>
    </row>
    <row r="25" spans="1:4" s="2" customFormat="1" ht="30">
      <c r="A25" s="45"/>
      <c r="B25" s="45" t="s">
        <v>213</v>
      </c>
      <c r="C25" s="17" t="s">
        <v>241</v>
      </c>
      <c r="D25" s="50">
        <v>1096.7</v>
      </c>
    </row>
    <row r="26" spans="1:4" s="48" customFormat="1" ht="30">
      <c r="A26" s="45" t="s">
        <v>97</v>
      </c>
      <c r="B26" s="45"/>
      <c r="C26" s="168" t="s">
        <v>98</v>
      </c>
      <c r="D26" s="151">
        <f>D27</f>
        <v>442.9</v>
      </c>
    </row>
    <row r="27" spans="1:4" s="2" customFormat="1" ht="30">
      <c r="A27" s="67" t="s">
        <v>99</v>
      </c>
      <c r="B27" s="45"/>
      <c r="C27" s="202" t="s">
        <v>100</v>
      </c>
      <c r="D27" s="203">
        <f>D28</f>
        <v>442.9</v>
      </c>
    </row>
    <row r="28" spans="1:4" s="48" customFormat="1" ht="15">
      <c r="A28" s="67" t="s">
        <v>101</v>
      </c>
      <c r="B28" s="45"/>
      <c r="C28" s="37" t="s">
        <v>102</v>
      </c>
      <c r="D28" s="50">
        <v>442.9</v>
      </c>
    </row>
    <row r="29" spans="1:4" s="2" customFormat="1" ht="30">
      <c r="A29" s="45"/>
      <c r="B29" s="45" t="s">
        <v>213</v>
      </c>
      <c r="C29" s="17" t="s">
        <v>241</v>
      </c>
      <c r="D29" s="50">
        <v>442.9</v>
      </c>
    </row>
    <row r="30" spans="1:4" s="48" customFormat="1" ht="30">
      <c r="A30" s="45" t="s">
        <v>103</v>
      </c>
      <c r="B30" s="45"/>
      <c r="C30" s="17" t="s">
        <v>9</v>
      </c>
      <c r="D30" s="50">
        <f>D31</f>
        <v>947.1</v>
      </c>
    </row>
    <row r="31" spans="1:4" s="2" customFormat="1" ht="30">
      <c r="A31" s="45" t="s">
        <v>104</v>
      </c>
      <c r="B31" s="45"/>
      <c r="C31" s="204" t="s">
        <v>58</v>
      </c>
      <c r="D31" s="50">
        <f>D32+D34</f>
        <v>947.1</v>
      </c>
    </row>
    <row r="32" spans="1:4" s="2" customFormat="1" ht="30">
      <c r="A32" s="67" t="s">
        <v>105</v>
      </c>
      <c r="B32" s="45"/>
      <c r="C32" s="37" t="s">
        <v>249</v>
      </c>
      <c r="D32" s="151">
        <f>D33</f>
        <v>250</v>
      </c>
    </row>
    <row r="33" spans="1:4" s="2" customFormat="1" ht="30">
      <c r="A33" s="45"/>
      <c r="B33" s="45" t="s">
        <v>213</v>
      </c>
      <c r="C33" s="17" t="s">
        <v>241</v>
      </c>
      <c r="D33" s="50">
        <v>250</v>
      </c>
    </row>
    <row r="34" spans="1:4" s="2" customFormat="1" ht="30">
      <c r="A34" s="67" t="s">
        <v>106</v>
      </c>
      <c r="B34" s="45"/>
      <c r="C34" s="37" t="s">
        <v>107</v>
      </c>
      <c r="D34" s="151">
        <f>D35</f>
        <v>697.1</v>
      </c>
    </row>
    <row r="35" spans="1:4" s="2" customFormat="1" ht="30">
      <c r="A35" s="45"/>
      <c r="B35" s="45" t="s">
        <v>213</v>
      </c>
      <c r="C35" s="17" t="s">
        <v>241</v>
      </c>
      <c r="D35" s="50">
        <v>697.1</v>
      </c>
    </row>
    <row r="36" spans="1:4" s="2" customFormat="1" ht="15">
      <c r="A36" s="45" t="s">
        <v>108</v>
      </c>
      <c r="B36" s="45"/>
      <c r="C36" s="17" t="s">
        <v>109</v>
      </c>
      <c r="D36" s="50">
        <f>D37</f>
        <v>700</v>
      </c>
    </row>
    <row r="37" spans="1:4" s="2" customFormat="1" ht="30">
      <c r="A37" s="45" t="s">
        <v>110</v>
      </c>
      <c r="B37" s="45"/>
      <c r="C37" s="204" t="s">
        <v>111</v>
      </c>
      <c r="D37" s="50">
        <f>D38+D40+D42</f>
        <v>700</v>
      </c>
    </row>
    <row r="38" spans="1:4" s="2" customFormat="1" ht="15">
      <c r="A38" s="67" t="s">
        <v>112</v>
      </c>
      <c r="B38" s="45"/>
      <c r="C38" s="37" t="s">
        <v>113</v>
      </c>
      <c r="D38" s="151">
        <f>D39</f>
        <v>0</v>
      </c>
    </row>
    <row r="39" spans="1:4" s="2" customFormat="1" ht="30">
      <c r="A39" s="45"/>
      <c r="B39" s="45" t="s">
        <v>213</v>
      </c>
      <c r="C39" s="17" t="s">
        <v>241</v>
      </c>
      <c r="D39" s="50">
        <v>0</v>
      </c>
    </row>
    <row r="40" spans="1:4" s="2" customFormat="1" ht="15">
      <c r="A40" s="67" t="s">
        <v>114</v>
      </c>
      <c r="B40" s="45"/>
      <c r="C40" s="37" t="s">
        <v>115</v>
      </c>
      <c r="D40" s="151">
        <f>D41</f>
        <v>0</v>
      </c>
    </row>
    <row r="41" spans="1:4" s="48" customFormat="1" ht="30">
      <c r="A41" s="45"/>
      <c r="B41" s="45" t="s">
        <v>213</v>
      </c>
      <c r="C41" s="17" t="s">
        <v>241</v>
      </c>
      <c r="D41" s="50">
        <v>0</v>
      </c>
    </row>
    <row r="42" spans="1:4" s="2" customFormat="1" ht="15">
      <c r="A42" s="67" t="s">
        <v>116</v>
      </c>
      <c r="B42" s="45"/>
      <c r="C42" s="37" t="s">
        <v>314</v>
      </c>
      <c r="D42" s="151">
        <f>D43</f>
        <v>700</v>
      </c>
    </row>
    <row r="43" spans="1:4" s="48" customFormat="1" ht="30">
      <c r="A43" s="45"/>
      <c r="B43" s="45" t="s">
        <v>213</v>
      </c>
      <c r="C43" s="17" t="s">
        <v>241</v>
      </c>
      <c r="D43" s="50">
        <v>700</v>
      </c>
    </row>
    <row r="44" spans="1:4" s="2" customFormat="1" ht="45">
      <c r="A44" s="194" t="s">
        <v>117</v>
      </c>
      <c r="B44" s="194"/>
      <c r="C44" s="195" t="s">
        <v>385</v>
      </c>
      <c r="D44" s="152">
        <f>D46</f>
        <v>550</v>
      </c>
    </row>
    <row r="45" spans="1:4" s="2" customFormat="1" ht="31.5">
      <c r="A45" s="67" t="s">
        <v>3</v>
      </c>
      <c r="B45" s="67"/>
      <c r="C45" s="215" t="s">
        <v>2</v>
      </c>
      <c r="D45" s="201">
        <f>D46</f>
        <v>550</v>
      </c>
    </row>
    <row r="46" spans="1:4" s="48" customFormat="1" ht="31.5">
      <c r="A46" s="67" t="s">
        <v>118</v>
      </c>
      <c r="B46" s="67"/>
      <c r="C46" s="217" t="s">
        <v>119</v>
      </c>
      <c r="D46" s="201">
        <f>D47+D49+D51</f>
        <v>550</v>
      </c>
    </row>
    <row r="47" spans="1:4" s="2" customFormat="1" ht="47.25">
      <c r="A47" s="67" t="s">
        <v>120</v>
      </c>
      <c r="B47" s="45"/>
      <c r="C47" s="82" t="s">
        <v>5</v>
      </c>
      <c r="D47" s="151">
        <f>D48</f>
        <v>400</v>
      </c>
    </row>
    <row r="48" spans="1:9" s="48" customFormat="1" ht="31.5">
      <c r="A48" s="45" t="s">
        <v>373</v>
      </c>
      <c r="B48" s="45" t="s">
        <v>213</v>
      </c>
      <c r="C48" s="82" t="s">
        <v>241</v>
      </c>
      <c r="D48" s="50">
        <v>400</v>
      </c>
      <c r="I48" s="214"/>
    </row>
    <row r="49" spans="1:4" s="2" customFormat="1" ht="36.75" customHeight="1">
      <c r="A49" s="45" t="s">
        <v>121</v>
      </c>
      <c r="B49" s="45"/>
      <c r="C49" s="218" t="s">
        <v>4</v>
      </c>
      <c r="D49" s="151">
        <f>D50</f>
        <v>100</v>
      </c>
    </row>
    <row r="50" spans="1:4" s="2" customFormat="1" ht="28.5" customHeight="1">
      <c r="A50" s="45"/>
      <c r="B50" s="45" t="s">
        <v>213</v>
      </c>
      <c r="C50" s="218" t="s">
        <v>122</v>
      </c>
      <c r="D50" s="50">
        <v>100</v>
      </c>
    </row>
    <row r="51" spans="1:4" s="48" customFormat="1" ht="32.25" customHeight="1">
      <c r="A51" s="67" t="s">
        <v>123</v>
      </c>
      <c r="B51" s="45"/>
      <c r="C51" s="82" t="s">
        <v>209</v>
      </c>
      <c r="D51" s="151">
        <f>D52</f>
        <v>50</v>
      </c>
    </row>
    <row r="52" spans="1:4" s="2" customFormat="1" ht="15.75">
      <c r="A52" s="45"/>
      <c r="B52" s="45">
        <v>800</v>
      </c>
      <c r="C52" s="219" t="s">
        <v>206</v>
      </c>
      <c r="D52" s="50">
        <v>50</v>
      </c>
    </row>
    <row r="53" spans="1:4" s="48" customFormat="1" ht="45">
      <c r="A53" s="194" t="s">
        <v>124</v>
      </c>
      <c r="B53" s="194"/>
      <c r="C53" s="195" t="s">
        <v>386</v>
      </c>
      <c r="D53" s="152">
        <f>D55+D57+D59+D61</f>
        <v>420.9</v>
      </c>
    </row>
    <row r="54" spans="1:4" s="2" customFormat="1" ht="47.25">
      <c r="A54" s="67" t="s">
        <v>10</v>
      </c>
      <c r="B54" s="67"/>
      <c r="C54" s="196" t="s">
        <v>125</v>
      </c>
      <c r="D54" s="201">
        <f>D55+D57+D61</f>
        <v>420.9</v>
      </c>
    </row>
    <row r="55" spans="1:4" s="48" customFormat="1" ht="44.25" customHeight="1">
      <c r="A55" s="67" t="s">
        <v>11</v>
      </c>
      <c r="B55" s="45"/>
      <c r="C55" s="216" t="s">
        <v>21</v>
      </c>
      <c r="D55" s="151">
        <f>D56</f>
        <v>400</v>
      </c>
    </row>
    <row r="56" spans="1:4" s="2" customFormat="1" ht="30">
      <c r="A56" s="45"/>
      <c r="B56" s="45" t="s">
        <v>213</v>
      </c>
      <c r="C56" s="17" t="s">
        <v>241</v>
      </c>
      <c r="D56" s="50">
        <v>400</v>
      </c>
    </row>
    <row r="57" spans="1:4" s="48" customFormat="1" ht="30">
      <c r="A57" s="67" t="s">
        <v>12</v>
      </c>
      <c r="B57" s="45"/>
      <c r="C57" s="17" t="s">
        <v>126</v>
      </c>
      <c r="D57" s="151">
        <f>D58</f>
        <v>5</v>
      </c>
    </row>
    <row r="58" spans="1:4" s="2" customFormat="1" ht="30">
      <c r="A58" s="45"/>
      <c r="B58" s="45" t="s">
        <v>213</v>
      </c>
      <c r="C58" s="17" t="s">
        <v>241</v>
      </c>
      <c r="D58" s="50">
        <v>5</v>
      </c>
    </row>
    <row r="59" spans="1:4" s="2" customFormat="1" ht="45">
      <c r="A59" s="67" t="s">
        <v>20</v>
      </c>
      <c r="B59" s="45"/>
      <c r="C59" s="17" t="s">
        <v>127</v>
      </c>
      <c r="D59" s="151">
        <v>0</v>
      </c>
    </row>
    <row r="60" spans="1:4" s="48" customFormat="1" ht="30">
      <c r="A60" s="45"/>
      <c r="B60" s="45" t="s">
        <v>213</v>
      </c>
      <c r="C60" s="17" t="s">
        <v>241</v>
      </c>
      <c r="D60" s="50">
        <v>0</v>
      </c>
    </row>
    <row r="61" spans="1:4" s="2" customFormat="1" ht="45">
      <c r="A61" s="45" t="s">
        <v>13</v>
      </c>
      <c r="B61" s="45"/>
      <c r="C61" s="37" t="s">
        <v>212</v>
      </c>
      <c r="D61" s="151">
        <f>D62</f>
        <v>15.9</v>
      </c>
    </row>
    <row r="62" spans="1:4" s="48" customFormat="1" ht="15">
      <c r="A62" s="45"/>
      <c r="B62" s="45" t="s">
        <v>231</v>
      </c>
      <c r="C62" s="37" t="s">
        <v>267</v>
      </c>
      <c r="D62" s="50">
        <v>15.9</v>
      </c>
    </row>
    <row r="63" spans="1:4" s="2" customFormat="1" ht="45">
      <c r="A63" s="194" t="s">
        <v>128</v>
      </c>
      <c r="B63" s="194"/>
      <c r="C63" s="195" t="s">
        <v>505</v>
      </c>
      <c r="D63" s="152">
        <f>D65+D67+D69+D71+D73</f>
        <v>161.4</v>
      </c>
    </row>
    <row r="64" spans="1:4" s="48" customFormat="1" ht="51">
      <c r="A64" s="67" t="s">
        <v>14</v>
      </c>
      <c r="B64" s="67"/>
      <c r="C64" s="205" t="s">
        <v>129</v>
      </c>
      <c r="D64" s="201">
        <f>D65+D69+D71+D73</f>
        <v>161.4</v>
      </c>
    </row>
    <row r="65" spans="1:4" s="2" customFormat="1" ht="30" customHeight="1">
      <c r="A65" s="67" t="s">
        <v>15</v>
      </c>
      <c r="B65" s="45"/>
      <c r="C65" s="17" t="s">
        <v>232</v>
      </c>
      <c r="D65" s="151">
        <f>D66</f>
        <v>10</v>
      </c>
    </row>
    <row r="66" spans="1:4" s="48" customFormat="1" ht="30" customHeight="1">
      <c r="A66" s="45"/>
      <c r="B66" s="45" t="s">
        <v>213</v>
      </c>
      <c r="C66" s="17" t="s">
        <v>241</v>
      </c>
      <c r="D66" s="50">
        <v>10</v>
      </c>
    </row>
    <row r="67" spans="1:4" s="2" customFormat="1" ht="30" customHeight="1">
      <c r="A67" s="67" t="s">
        <v>16</v>
      </c>
      <c r="B67" s="45"/>
      <c r="C67" s="17" t="s">
        <v>233</v>
      </c>
      <c r="D67" s="151">
        <f>D68</f>
        <v>0</v>
      </c>
    </row>
    <row r="68" spans="1:4" s="48" customFormat="1" ht="30" customHeight="1">
      <c r="A68" s="45"/>
      <c r="B68" s="45" t="s">
        <v>213</v>
      </c>
      <c r="C68" s="17" t="s">
        <v>241</v>
      </c>
      <c r="D68" s="50">
        <v>0</v>
      </c>
    </row>
    <row r="69" spans="1:4" s="2" customFormat="1" ht="15" customHeight="1">
      <c r="A69" s="67" t="s">
        <v>17</v>
      </c>
      <c r="B69" s="45"/>
      <c r="C69" s="17" t="s">
        <v>239</v>
      </c>
      <c r="D69" s="151">
        <f>D70</f>
        <v>10</v>
      </c>
    </row>
    <row r="70" spans="1:4" s="2" customFormat="1" ht="30" customHeight="1">
      <c r="A70" s="45"/>
      <c r="B70" s="45" t="s">
        <v>213</v>
      </c>
      <c r="C70" s="17" t="s">
        <v>241</v>
      </c>
      <c r="D70" s="50">
        <v>10</v>
      </c>
    </row>
    <row r="71" spans="1:4" s="48" customFormat="1" ht="15" customHeight="1">
      <c r="A71" s="67" t="s">
        <v>18</v>
      </c>
      <c r="B71" s="45"/>
      <c r="C71" s="37" t="s">
        <v>390</v>
      </c>
      <c r="D71" s="151">
        <f>D72</f>
        <v>20</v>
      </c>
    </row>
    <row r="72" spans="1:8" s="48" customFormat="1" ht="30">
      <c r="A72" s="45"/>
      <c r="B72" s="45" t="s">
        <v>213</v>
      </c>
      <c r="C72" s="17" t="s">
        <v>241</v>
      </c>
      <c r="D72" s="50">
        <v>20</v>
      </c>
      <c r="H72" s="166"/>
    </row>
    <row r="73" spans="1:4" s="48" customFormat="1" ht="30">
      <c r="A73" s="67" t="s">
        <v>19</v>
      </c>
      <c r="B73" s="45"/>
      <c r="C73" s="37" t="s">
        <v>506</v>
      </c>
      <c r="D73" s="151">
        <f>D74</f>
        <v>121.4</v>
      </c>
    </row>
    <row r="74" spans="1:4" s="48" customFormat="1" ht="15">
      <c r="A74" s="45"/>
      <c r="B74" s="45" t="s">
        <v>507</v>
      </c>
      <c r="C74" s="37" t="s">
        <v>382</v>
      </c>
      <c r="D74" s="50">
        <v>121.4</v>
      </c>
    </row>
    <row r="75" spans="1:4" ht="15">
      <c r="A75" s="194" t="s">
        <v>130</v>
      </c>
      <c r="B75" s="194"/>
      <c r="C75" s="195" t="s">
        <v>235</v>
      </c>
      <c r="D75" s="152">
        <f>D76+D85+D91</f>
        <v>3203.7000000000003</v>
      </c>
    </row>
    <row r="76" spans="1:4" ht="30">
      <c r="A76" s="45" t="s">
        <v>131</v>
      </c>
      <c r="B76" s="45"/>
      <c r="C76" s="37" t="s">
        <v>389</v>
      </c>
      <c r="D76" s="151">
        <f>D77+D79+D81</f>
        <v>2826.1</v>
      </c>
    </row>
    <row r="77" spans="1:4" ht="15">
      <c r="A77" s="45" t="s">
        <v>132</v>
      </c>
      <c r="B77" s="45"/>
      <c r="C77" s="37" t="s">
        <v>258</v>
      </c>
      <c r="D77" s="50">
        <f>D78</f>
        <v>796</v>
      </c>
    </row>
    <row r="78" spans="1:4" ht="30" customHeight="1">
      <c r="A78" s="45"/>
      <c r="B78" s="45">
        <v>100</v>
      </c>
      <c r="C78" s="37" t="s">
        <v>230</v>
      </c>
      <c r="D78" s="50">
        <v>796</v>
      </c>
    </row>
    <row r="79" spans="1:4" ht="15">
      <c r="A79" s="45" t="s">
        <v>133</v>
      </c>
      <c r="B79" s="45"/>
      <c r="C79" s="37" t="s">
        <v>259</v>
      </c>
      <c r="D79" s="50">
        <f>D80</f>
        <v>0</v>
      </c>
    </row>
    <row r="80" spans="1:4" ht="30">
      <c r="A80" s="45"/>
      <c r="B80" s="45">
        <v>200</v>
      </c>
      <c r="C80" s="37" t="s">
        <v>241</v>
      </c>
      <c r="D80" s="153">
        <v>0</v>
      </c>
    </row>
    <row r="81" spans="1:4" ht="30">
      <c r="A81" s="45" t="s">
        <v>134</v>
      </c>
      <c r="B81" s="45"/>
      <c r="C81" s="37" t="s">
        <v>236</v>
      </c>
      <c r="D81" s="50">
        <f>D82+D83+D84</f>
        <v>2030.1</v>
      </c>
    </row>
    <row r="82" spans="1:4" ht="60">
      <c r="A82" s="45"/>
      <c r="B82" s="45">
        <v>100</v>
      </c>
      <c r="C82" s="37" t="s">
        <v>230</v>
      </c>
      <c r="D82" s="50">
        <v>1778.1</v>
      </c>
    </row>
    <row r="83" spans="1:4" ht="30">
      <c r="A83" s="45"/>
      <c r="B83" s="45">
        <v>200</v>
      </c>
      <c r="C83" s="37" t="s">
        <v>241</v>
      </c>
      <c r="D83" s="50">
        <v>202</v>
      </c>
    </row>
    <row r="84" spans="1:4" s="48" customFormat="1" ht="15">
      <c r="A84" s="45"/>
      <c r="B84" s="45">
        <v>800</v>
      </c>
      <c r="C84" s="37" t="s">
        <v>206</v>
      </c>
      <c r="D84" s="50">
        <v>50</v>
      </c>
    </row>
    <row r="85" spans="1:4" s="2" customFormat="1" ht="45" customHeight="1">
      <c r="A85" s="45" t="s">
        <v>135</v>
      </c>
      <c r="B85" s="45"/>
      <c r="C85" s="37" t="s">
        <v>387</v>
      </c>
      <c r="D85" s="151">
        <f>D86+D88</f>
        <v>74.8</v>
      </c>
    </row>
    <row r="86" spans="1:4" s="2" customFormat="1" ht="28.5" customHeight="1">
      <c r="A86" s="45" t="s">
        <v>136</v>
      </c>
      <c r="B86" s="45"/>
      <c r="C86" s="37" t="s">
        <v>237</v>
      </c>
      <c r="D86" s="50">
        <f>D87</f>
        <v>0.6</v>
      </c>
    </row>
    <row r="87" spans="1:4" s="2" customFormat="1" ht="32.25" customHeight="1">
      <c r="A87" s="45"/>
      <c r="B87" s="45" t="s">
        <v>213</v>
      </c>
      <c r="C87" s="37" t="s">
        <v>241</v>
      </c>
      <c r="D87" s="153">
        <v>0.6</v>
      </c>
    </row>
    <row r="88" spans="1:4" s="2" customFormat="1" ht="48" customHeight="1">
      <c r="A88" s="45" t="s">
        <v>137</v>
      </c>
      <c r="B88" s="45"/>
      <c r="C88" s="37" t="s">
        <v>371</v>
      </c>
      <c r="D88" s="153">
        <f>D89+D90</f>
        <v>74.2</v>
      </c>
    </row>
    <row r="89" spans="1:4" s="2" customFormat="1" ht="68.25" customHeight="1">
      <c r="A89" s="45"/>
      <c r="B89" s="45" t="s">
        <v>238</v>
      </c>
      <c r="C89" s="37" t="s">
        <v>230</v>
      </c>
      <c r="D89" s="50">
        <v>64.2</v>
      </c>
    </row>
    <row r="90" spans="1:4" s="2" customFormat="1" ht="60" customHeight="1">
      <c r="A90" s="45"/>
      <c r="B90" s="45" t="s">
        <v>213</v>
      </c>
      <c r="C90" s="37" t="s">
        <v>241</v>
      </c>
      <c r="D90" s="50">
        <v>10</v>
      </c>
    </row>
    <row r="91" spans="1:4" s="2" customFormat="1" ht="54" customHeight="1">
      <c r="A91" s="41" t="s">
        <v>138</v>
      </c>
      <c r="B91" s="45"/>
      <c r="C91" s="37" t="s">
        <v>388</v>
      </c>
      <c r="D91" s="154">
        <f>D94+D96+D98+D92</f>
        <v>302.8</v>
      </c>
    </row>
    <row r="92" spans="1:4" ht="15">
      <c r="A92" s="45" t="s">
        <v>139</v>
      </c>
      <c r="B92" s="45"/>
      <c r="C92" s="37" t="s">
        <v>245</v>
      </c>
      <c r="D92" s="151">
        <f>D93</f>
        <v>50</v>
      </c>
    </row>
    <row r="93" spans="1:4" ht="15" customHeight="1">
      <c r="A93" s="45"/>
      <c r="B93" s="45">
        <v>800</v>
      </c>
      <c r="C93" s="37" t="s">
        <v>206</v>
      </c>
      <c r="D93" s="50">
        <v>50</v>
      </c>
    </row>
    <row r="94" spans="1:4" ht="43.5" customHeight="1">
      <c r="A94" s="45" t="s">
        <v>140</v>
      </c>
      <c r="B94" s="45"/>
      <c r="C94" s="37" t="s">
        <v>8</v>
      </c>
      <c r="D94" s="151">
        <f>D95</f>
        <v>63.5</v>
      </c>
    </row>
    <row r="95" spans="1:4" ht="15" customHeight="1">
      <c r="A95" s="45"/>
      <c r="B95" s="45" t="s">
        <v>231</v>
      </c>
      <c r="C95" s="37" t="s">
        <v>267</v>
      </c>
      <c r="D95" s="50">
        <v>63.5</v>
      </c>
    </row>
    <row r="96" spans="1:4" s="2" customFormat="1" ht="60">
      <c r="A96" s="45" t="s">
        <v>141</v>
      </c>
      <c r="B96" s="45"/>
      <c r="C96" s="37" t="s">
        <v>176</v>
      </c>
      <c r="D96" s="151">
        <f>D97</f>
        <v>69.3</v>
      </c>
    </row>
    <row r="97" spans="1:4" ht="15">
      <c r="A97" s="45"/>
      <c r="B97" s="45" t="s">
        <v>231</v>
      </c>
      <c r="C97" s="37" t="s">
        <v>267</v>
      </c>
      <c r="D97" s="50">
        <v>69.3</v>
      </c>
    </row>
    <row r="98" spans="1:4" ht="90">
      <c r="A98" s="41" t="s">
        <v>142</v>
      </c>
      <c r="B98" s="45"/>
      <c r="C98" s="177" t="s">
        <v>145</v>
      </c>
      <c r="D98" s="154">
        <f>D99</f>
        <v>120</v>
      </c>
    </row>
    <row r="99" spans="1:4" ht="15">
      <c r="A99" s="41"/>
      <c r="B99" s="45" t="s">
        <v>231</v>
      </c>
      <c r="C99" s="37" t="s">
        <v>267</v>
      </c>
      <c r="D99" s="153">
        <v>120</v>
      </c>
    </row>
    <row r="100" spans="1:4" ht="15" customHeight="1">
      <c r="A100" s="45"/>
      <c r="B100" s="45"/>
      <c r="C100" s="37" t="s">
        <v>250</v>
      </c>
      <c r="D100" s="154">
        <f>D75+D9+D19+D44+D53+D63</f>
        <v>9707.2</v>
      </c>
    </row>
    <row r="103" ht="15">
      <c r="D103" s="156"/>
    </row>
  </sheetData>
  <sheetProtection/>
  <mergeCells count="1">
    <mergeCell ref="A5:D5"/>
  </mergeCells>
  <printOptions/>
  <pageMargins left="0.5905511811023623" right="0.3937007874015748" top="0.5905511811023623" bottom="0.5905511811023623" header="0" footer="0"/>
  <pageSetup fitToHeight="0"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7"/>
  <sheetViews>
    <sheetView zoomScalePageLayoutView="0" workbookViewId="0" topLeftCell="A92">
      <selection activeCell="A1" sqref="A1:E101"/>
    </sheetView>
  </sheetViews>
  <sheetFormatPr defaultColWidth="9.00390625" defaultRowHeight="12.75"/>
  <cols>
    <col min="1" max="1" width="13.125" style="14" customWidth="1"/>
    <col min="2" max="2" width="12.875" style="14" customWidth="1"/>
    <col min="3" max="3" width="58.375" style="147" customWidth="1"/>
    <col min="4" max="5" width="13.75390625" style="14" customWidth="1"/>
  </cols>
  <sheetData>
    <row r="1" spans="4:5" ht="15">
      <c r="D1" s="16"/>
      <c r="E1" s="16" t="s">
        <v>349</v>
      </c>
    </row>
    <row r="2" spans="4:5" ht="15">
      <c r="D2" s="16"/>
      <c r="E2" s="16" t="s">
        <v>161</v>
      </c>
    </row>
    <row r="3" spans="4:5" ht="15">
      <c r="D3" s="16"/>
      <c r="E3" s="16" t="s">
        <v>391</v>
      </c>
    </row>
    <row r="4" spans="4:5" ht="15">
      <c r="D4" s="16"/>
      <c r="E4" s="16" t="s">
        <v>539</v>
      </c>
    </row>
    <row r="5" spans="1:5" ht="44.25" customHeight="1">
      <c r="A5" s="253" t="s">
        <v>146</v>
      </c>
      <c r="B5" s="253"/>
      <c r="C5" s="253"/>
      <c r="D5" s="253"/>
      <c r="E5" s="253"/>
    </row>
    <row r="6" spans="1:5" ht="14.25">
      <c r="A6" s="145"/>
      <c r="B6" s="145"/>
      <c r="C6" s="148"/>
      <c r="D6" s="145"/>
      <c r="E6" s="145"/>
    </row>
    <row r="7" spans="1:5" ht="15">
      <c r="A7" s="33"/>
      <c r="B7" s="33"/>
      <c r="C7" s="149"/>
      <c r="D7" s="16"/>
      <c r="E7" s="16" t="s">
        <v>253</v>
      </c>
    </row>
    <row r="8" spans="1:5" ht="45">
      <c r="A8" s="125" t="s">
        <v>203</v>
      </c>
      <c r="B8" s="125" t="s">
        <v>204</v>
      </c>
      <c r="C8" s="125" t="s">
        <v>257</v>
      </c>
      <c r="D8" s="20">
        <v>2017</v>
      </c>
      <c r="E8" s="20">
        <v>2018</v>
      </c>
    </row>
    <row r="9" spans="1:5" ht="45">
      <c r="A9" s="194" t="s">
        <v>81</v>
      </c>
      <c r="B9" s="194"/>
      <c r="C9" s="195" t="s">
        <v>383</v>
      </c>
      <c r="D9" s="150">
        <f>D10+D13+D16</f>
        <v>1534.5</v>
      </c>
      <c r="E9" s="150">
        <f>E10+E13+E16</f>
        <v>1534.5</v>
      </c>
    </row>
    <row r="10" spans="1:5" ht="31.5" customHeight="1">
      <c r="A10" s="67" t="s">
        <v>82</v>
      </c>
      <c r="B10" s="67"/>
      <c r="C10" s="196" t="s">
        <v>83</v>
      </c>
      <c r="D10" s="206">
        <f>D11</f>
        <v>1200</v>
      </c>
      <c r="E10" s="206">
        <f>E11</f>
        <v>1200</v>
      </c>
    </row>
    <row r="11" spans="1:5" ht="30" customHeight="1">
      <c r="A11" s="45" t="s">
        <v>61</v>
      </c>
      <c r="B11" s="45"/>
      <c r="C11" s="37" t="s">
        <v>379</v>
      </c>
      <c r="D11" s="206">
        <v>1200</v>
      </c>
      <c r="E11" s="206">
        <v>1200</v>
      </c>
    </row>
    <row r="12" spans="1:5" ht="49.5" customHeight="1">
      <c r="A12" s="45"/>
      <c r="B12" s="45" t="s">
        <v>431</v>
      </c>
      <c r="C12" s="168" t="s">
        <v>380</v>
      </c>
      <c r="D12" s="206">
        <v>1200</v>
      </c>
      <c r="E12" s="206">
        <v>1200</v>
      </c>
    </row>
    <row r="13" spans="1:5" ht="30" customHeight="1">
      <c r="A13" s="67" t="s">
        <v>84</v>
      </c>
      <c r="B13" s="45"/>
      <c r="C13" s="198" t="s">
        <v>85</v>
      </c>
      <c r="D13" s="206">
        <v>293.7</v>
      </c>
      <c r="E13" s="206">
        <v>293.7</v>
      </c>
    </row>
    <row r="14" spans="1:5" ht="54.75" customHeight="1">
      <c r="A14" s="45" t="s">
        <v>62</v>
      </c>
      <c r="B14" s="45"/>
      <c r="C14" s="37" t="s">
        <v>381</v>
      </c>
      <c r="D14" s="206">
        <f>D15</f>
        <v>293.7</v>
      </c>
      <c r="E14" s="206">
        <f>E15</f>
        <v>293.7</v>
      </c>
    </row>
    <row r="15" spans="1:5" ht="36.75" customHeight="1">
      <c r="A15" s="199"/>
      <c r="B15" s="199" t="s">
        <v>431</v>
      </c>
      <c r="C15" s="168" t="s">
        <v>380</v>
      </c>
      <c r="D15" s="206">
        <v>293.7</v>
      </c>
      <c r="E15" s="206">
        <v>293.7</v>
      </c>
    </row>
    <row r="16" spans="1:5" ht="69" customHeight="1">
      <c r="A16" s="45" t="s">
        <v>86</v>
      </c>
      <c r="B16" s="45"/>
      <c r="C16" s="200" t="s">
        <v>87</v>
      </c>
      <c r="D16" s="206">
        <f>D17</f>
        <v>40.8</v>
      </c>
      <c r="E16" s="206">
        <f>E17</f>
        <v>40.8</v>
      </c>
    </row>
    <row r="17" spans="1:5" ht="93" customHeight="1">
      <c r="A17" s="45" t="s">
        <v>88</v>
      </c>
      <c r="B17" s="45"/>
      <c r="C17" s="37" t="s">
        <v>89</v>
      </c>
      <c r="D17" s="206">
        <f>D18</f>
        <v>40.8</v>
      </c>
      <c r="E17" s="206">
        <f>E18</f>
        <v>40.8</v>
      </c>
    </row>
    <row r="18" spans="1:5" ht="44.25" customHeight="1">
      <c r="A18" s="45"/>
      <c r="B18" s="45" t="s">
        <v>431</v>
      </c>
      <c r="C18" s="175" t="s">
        <v>508</v>
      </c>
      <c r="D18" s="206">
        <v>40.8</v>
      </c>
      <c r="E18" s="206">
        <v>40.8</v>
      </c>
    </row>
    <row r="19" spans="1:5" ht="30" customHeight="1">
      <c r="A19" s="194" t="s">
        <v>90</v>
      </c>
      <c r="B19" s="194"/>
      <c r="C19" s="195" t="s">
        <v>384</v>
      </c>
      <c r="D19" s="207">
        <f>D20+D26+D30+D36</f>
        <v>1311.5</v>
      </c>
      <c r="E19" s="207">
        <f>E20+E26+E30+E36</f>
        <v>1165.1999999999998</v>
      </c>
    </row>
    <row r="20" spans="1:5" ht="30">
      <c r="A20" s="67" t="s">
        <v>91</v>
      </c>
      <c r="B20" s="67"/>
      <c r="C20" s="168" t="s">
        <v>92</v>
      </c>
      <c r="D20" s="206">
        <f>D21</f>
        <v>852.7</v>
      </c>
      <c r="E20" s="206">
        <f>E21</f>
        <v>713.8</v>
      </c>
    </row>
    <row r="21" spans="1:5" ht="30">
      <c r="A21" s="67" t="s">
        <v>93</v>
      </c>
      <c r="B21" s="45"/>
      <c r="C21" s="202" t="s">
        <v>94</v>
      </c>
      <c r="D21" s="206">
        <f>D22+D24</f>
        <v>852.7</v>
      </c>
      <c r="E21" s="206">
        <f>E22+E24</f>
        <v>713.8</v>
      </c>
    </row>
    <row r="22" spans="1:5" ht="30" customHeight="1">
      <c r="A22" s="67" t="s">
        <v>59</v>
      </c>
      <c r="B22" s="45"/>
      <c r="C22" s="37" t="s">
        <v>95</v>
      </c>
      <c r="D22" s="206">
        <v>341.5</v>
      </c>
      <c r="E22" s="206">
        <f>E23</f>
        <v>245.9</v>
      </c>
    </row>
    <row r="23" spans="1:5" ht="30">
      <c r="A23" s="45"/>
      <c r="B23" s="45" t="s">
        <v>213</v>
      </c>
      <c r="C23" s="17" t="s">
        <v>241</v>
      </c>
      <c r="D23" s="206">
        <v>341.5</v>
      </c>
      <c r="E23" s="206">
        <v>245.9</v>
      </c>
    </row>
    <row r="24" spans="1:8" ht="30">
      <c r="A24" s="67" t="s">
        <v>60</v>
      </c>
      <c r="B24" s="45"/>
      <c r="C24" s="37" t="s">
        <v>96</v>
      </c>
      <c r="D24" s="206">
        <v>511.2</v>
      </c>
      <c r="E24" s="206">
        <f>E25</f>
        <v>467.9</v>
      </c>
      <c r="G24" s="155"/>
      <c r="H24" s="155"/>
    </row>
    <row r="25" spans="1:5" ht="30">
      <c r="A25" s="45"/>
      <c r="B25" s="45" t="s">
        <v>213</v>
      </c>
      <c r="C25" s="17" t="s">
        <v>241</v>
      </c>
      <c r="D25" s="206">
        <v>511.2</v>
      </c>
      <c r="E25" s="206">
        <v>467.9</v>
      </c>
    </row>
    <row r="26" spans="1:5" ht="30">
      <c r="A26" s="45" t="s">
        <v>97</v>
      </c>
      <c r="B26" s="45"/>
      <c r="C26" s="168" t="s">
        <v>98</v>
      </c>
      <c r="D26" s="206">
        <v>50</v>
      </c>
      <c r="E26" s="206">
        <v>60</v>
      </c>
    </row>
    <row r="27" spans="1:5" ht="30" customHeight="1">
      <c r="A27" s="67" t="s">
        <v>99</v>
      </c>
      <c r="B27" s="45"/>
      <c r="C27" s="202" t="s">
        <v>100</v>
      </c>
      <c r="D27" s="206">
        <f>D28</f>
        <v>50</v>
      </c>
      <c r="E27" s="206">
        <f>E28</f>
        <v>60</v>
      </c>
    </row>
    <row r="28" spans="1:8" ht="15">
      <c r="A28" s="67" t="s">
        <v>101</v>
      </c>
      <c r="B28" s="45"/>
      <c r="C28" s="37" t="s">
        <v>102</v>
      </c>
      <c r="D28" s="206">
        <v>50</v>
      </c>
      <c r="E28" s="206">
        <f>E29</f>
        <v>60</v>
      </c>
      <c r="G28" s="155"/>
      <c r="H28" s="155"/>
    </row>
    <row r="29" spans="1:5" ht="30">
      <c r="A29" s="45"/>
      <c r="B29" s="45" t="s">
        <v>213</v>
      </c>
      <c r="C29" s="17" t="s">
        <v>241</v>
      </c>
      <c r="D29" s="206">
        <v>50</v>
      </c>
      <c r="E29" s="206">
        <v>60</v>
      </c>
    </row>
    <row r="30" spans="1:5" ht="30">
      <c r="A30" s="45" t="s">
        <v>103</v>
      </c>
      <c r="B30" s="45"/>
      <c r="C30" s="17" t="s">
        <v>9</v>
      </c>
      <c r="D30" s="206">
        <f>D31</f>
        <v>70</v>
      </c>
      <c r="E30" s="206">
        <f>E31</f>
        <v>80</v>
      </c>
    </row>
    <row r="31" spans="1:5" ht="30">
      <c r="A31" s="45" t="s">
        <v>104</v>
      </c>
      <c r="B31" s="45"/>
      <c r="C31" s="204" t="s">
        <v>58</v>
      </c>
      <c r="D31" s="206">
        <f>D32+D34</f>
        <v>70</v>
      </c>
      <c r="E31" s="206">
        <f>E32+E34</f>
        <v>80</v>
      </c>
    </row>
    <row r="32" spans="1:5" ht="30">
      <c r="A32" s="67" t="s">
        <v>105</v>
      </c>
      <c r="B32" s="45"/>
      <c r="C32" s="37" t="s">
        <v>249</v>
      </c>
      <c r="D32" s="206">
        <v>50</v>
      </c>
      <c r="E32" s="206">
        <v>60</v>
      </c>
    </row>
    <row r="33" spans="1:5" ht="30" customHeight="1">
      <c r="A33" s="45"/>
      <c r="B33" s="45" t="s">
        <v>213</v>
      </c>
      <c r="C33" s="17" t="s">
        <v>241</v>
      </c>
      <c r="D33" s="206">
        <v>50</v>
      </c>
      <c r="E33" s="206">
        <v>60</v>
      </c>
    </row>
    <row r="34" spans="1:5" ht="36" customHeight="1">
      <c r="A34" s="67" t="s">
        <v>106</v>
      </c>
      <c r="B34" s="45"/>
      <c r="C34" s="37" t="s">
        <v>107</v>
      </c>
      <c r="D34" s="206">
        <v>20</v>
      </c>
      <c r="E34" s="206">
        <v>20</v>
      </c>
    </row>
    <row r="35" spans="1:5" ht="36" customHeight="1">
      <c r="A35" s="45"/>
      <c r="B35" s="45" t="s">
        <v>213</v>
      </c>
      <c r="C35" s="17" t="s">
        <v>241</v>
      </c>
      <c r="D35" s="206">
        <v>20</v>
      </c>
      <c r="E35" s="206">
        <v>20</v>
      </c>
    </row>
    <row r="36" spans="1:5" ht="21.75" customHeight="1">
      <c r="A36" s="45" t="s">
        <v>108</v>
      </c>
      <c r="B36" s="45"/>
      <c r="C36" s="17" t="s">
        <v>109</v>
      </c>
      <c r="D36" s="206">
        <f>D37</f>
        <v>338.8</v>
      </c>
      <c r="E36" s="206">
        <f>E37</f>
        <v>311.4</v>
      </c>
    </row>
    <row r="37" spans="1:5" ht="40.5" customHeight="1">
      <c r="A37" s="45" t="s">
        <v>110</v>
      </c>
      <c r="B37" s="45"/>
      <c r="C37" s="204" t="s">
        <v>111</v>
      </c>
      <c r="D37" s="206">
        <f>D38+D40+D42</f>
        <v>338.8</v>
      </c>
      <c r="E37" s="206">
        <f>E38+E40+E42</f>
        <v>311.4</v>
      </c>
    </row>
    <row r="38" spans="1:8" ht="28.5" customHeight="1">
      <c r="A38" s="67" t="s">
        <v>112</v>
      </c>
      <c r="B38" s="45"/>
      <c r="C38" s="37" t="s">
        <v>113</v>
      </c>
      <c r="D38" s="206">
        <f>D39</f>
        <v>0</v>
      </c>
      <c r="E38" s="206">
        <f>E39</f>
        <v>0</v>
      </c>
      <c r="G38" s="155"/>
      <c r="H38" s="155"/>
    </row>
    <row r="39" spans="1:5" ht="43.5" customHeight="1">
      <c r="A39" s="45"/>
      <c r="B39" s="45" t="s">
        <v>213</v>
      </c>
      <c r="C39" s="17" t="s">
        <v>241</v>
      </c>
      <c r="D39" s="206">
        <v>0</v>
      </c>
      <c r="E39" s="206">
        <v>0</v>
      </c>
    </row>
    <row r="40" spans="1:5" ht="15">
      <c r="A40" s="67" t="s">
        <v>114</v>
      </c>
      <c r="B40" s="45"/>
      <c r="C40" s="37" t="s">
        <v>115</v>
      </c>
      <c r="D40" s="206">
        <f>D41</f>
        <v>10</v>
      </c>
      <c r="E40" s="206">
        <f>E41</f>
        <v>10</v>
      </c>
    </row>
    <row r="41" spans="1:7" ht="30">
      <c r="A41" s="45"/>
      <c r="B41" s="45" t="s">
        <v>213</v>
      </c>
      <c r="C41" s="17" t="s">
        <v>241</v>
      </c>
      <c r="D41" s="206">
        <v>10</v>
      </c>
      <c r="E41" s="206">
        <v>10</v>
      </c>
      <c r="G41" s="155"/>
    </row>
    <row r="42" spans="1:5" ht="15">
      <c r="A42" s="67" t="s">
        <v>116</v>
      </c>
      <c r="B42" s="45"/>
      <c r="C42" s="37" t="s">
        <v>314</v>
      </c>
      <c r="D42" s="206">
        <f>D43</f>
        <v>328.8</v>
      </c>
      <c r="E42" s="206">
        <f>E43</f>
        <v>301.4</v>
      </c>
    </row>
    <row r="43" spans="1:5" ht="30">
      <c r="A43" s="45"/>
      <c r="B43" s="45" t="s">
        <v>213</v>
      </c>
      <c r="C43" s="17" t="s">
        <v>241</v>
      </c>
      <c r="D43" s="206">
        <v>328.8</v>
      </c>
      <c r="E43" s="206">
        <v>301.4</v>
      </c>
    </row>
    <row r="44" spans="1:5" ht="42.75" customHeight="1">
      <c r="A44" s="194" t="s">
        <v>117</v>
      </c>
      <c r="B44" s="194"/>
      <c r="C44" s="195" t="s">
        <v>385</v>
      </c>
      <c r="D44" s="207">
        <f>D46</f>
        <v>20</v>
      </c>
      <c r="E44" s="207">
        <f>E46+E48+E50</f>
        <v>20</v>
      </c>
    </row>
    <row r="45" spans="1:5" ht="42.75" customHeight="1">
      <c r="A45" s="67" t="s">
        <v>3</v>
      </c>
      <c r="B45" s="67"/>
      <c r="C45" s="215" t="s">
        <v>2</v>
      </c>
      <c r="D45" s="206">
        <v>20</v>
      </c>
      <c r="E45" s="206">
        <v>20</v>
      </c>
    </row>
    <row r="46" spans="1:5" ht="31.5">
      <c r="A46" s="67" t="s">
        <v>118</v>
      </c>
      <c r="B46" s="67"/>
      <c r="C46" s="217" t="s">
        <v>119</v>
      </c>
      <c r="D46" s="206">
        <f>D51</f>
        <v>20</v>
      </c>
      <c r="E46" s="206">
        <v>20</v>
      </c>
    </row>
    <row r="47" spans="1:5" ht="47.25">
      <c r="A47" s="67" t="s">
        <v>120</v>
      </c>
      <c r="B47" s="45"/>
      <c r="C47" s="82" t="s">
        <v>5</v>
      </c>
      <c r="D47" s="206">
        <v>0</v>
      </c>
      <c r="E47" s="206">
        <v>0</v>
      </c>
    </row>
    <row r="48" spans="1:5" ht="31.5">
      <c r="A48" s="45" t="s">
        <v>373</v>
      </c>
      <c r="B48" s="45" t="s">
        <v>213</v>
      </c>
      <c r="C48" s="82" t="s">
        <v>241</v>
      </c>
      <c r="D48" s="206">
        <f>D49</f>
        <v>0</v>
      </c>
      <c r="E48" s="206">
        <f>E49</f>
        <v>0</v>
      </c>
    </row>
    <row r="49" spans="1:5" ht="36.75" customHeight="1">
      <c r="A49" s="45" t="s">
        <v>121</v>
      </c>
      <c r="B49" s="45"/>
      <c r="C49" s="218" t="s">
        <v>4</v>
      </c>
      <c r="D49" s="206">
        <v>0</v>
      </c>
      <c r="E49" s="206">
        <v>0</v>
      </c>
    </row>
    <row r="50" spans="1:5" ht="15.75">
      <c r="A50" s="45"/>
      <c r="B50" s="45" t="s">
        <v>213</v>
      </c>
      <c r="C50" s="218" t="s">
        <v>122</v>
      </c>
      <c r="D50" s="206">
        <v>0</v>
      </c>
      <c r="E50" s="206">
        <v>0</v>
      </c>
    </row>
    <row r="51" spans="1:5" ht="28.5" customHeight="1">
      <c r="A51" s="67" t="s">
        <v>123</v>
      </c>
      <c r="B51" s="45"/>
      <c r="C51" s="82" t="s">
        <v>209</v>
      </c>
      <c r="D51" s="206">
        <f>D52</f>
        <v>20</v>
      </c>
      <c r="E51" s="206">
        <v>0</v>
      </c>
    </row>
    <row r="52" spans="1:5" ht="15.75">
      <c r="A52" s="45"/>
      <c r="B52" s="45">
        <v>800</v>
      </c>
      <c r="C52" s="219" t="s">
        <v>206</v>
      </c>
      <c r="D52" s="206">
        <v>20</v>
      </c>
      <c r="E52" s="206">
        <v>20</v>
      </c>
    </row>
    <row r="53" spans="1:5" ht="45">
      <c r="A53" s="194" t="s">
        <v>124</v>
      </c>
      <c r="B53" s="194"/>
      <c r="C53" s="195" t="s">
        <v>386</v>
      </c>
      <c r="D53" s="207">
        <f aca="true" t="shared" si="0" ref="D53:E55">D54</f>
        <v>83.7</v>
      </c>
      <c r="E53" s="207">
        <f t="shared" si="0"/>
        <v>98</v>
      </c>
    </row>
    <row r="54" spans="1:5" ht="47.25">
      <c r="A54" s="67" t="s">
        <v>10</v>
      </c>
      <c r="B54" s="67"/>
      <c r="C54" s="196" t="s">
        <v>125</v>
      </c>
      <c r="D54" s="206">
        <f t="shared" si="0"/>
        <v>83.7</v>
      </c>
      <c r="E54" s="206">
        <f t="shared" si="0"/>
        <v>98</v>
      </c>
    </row>
    <row r="55" spans="1:5" ht="42.75" customHeight="1">
      <c r="A55" s="67" t="s">
        <v>11</v>
      </c>
      <c r="B55" s="45"/>
      <c r="C55" s="216" t="s">
        <v>22</v>
      </c>
      <c r="D55" s="206">
        <f t="shared" si="0"/>
        <v>83.7</v>
      </c>
      <c r="E55" s="206">
        <f t="shared" si="0"/>
        <v>98</v>
      </c>
    </row>
    <row r="56" spans="1:5" ht="30">
      <c r="A56" s="45"/>
      <c r="B56" s="45" t="s">
        <v>213</v>
      </c>
      <c r="C56" s="17" t="s">
        <v>241</v>
      </c>
      <c r="D56" s="206">
        <v>83.7</v>
      </c>
      <c r="E56" s="206">
        <v>98</v>
      </c>
    </row>
    <row r="57" spans="1:5" ht="30">
      <c r="A57" s="67" t="s">
        <v>12</v>
      </c>
      <c r="B57" s="45"/>
      <c r="C57" s="17" t="s">
        <v>126</v>
      </c>
      <c r="D57" s="206">
        <f>D58</f>
        <v>0</v>
      </c>
      <c r="E57" s="206">
        <v>0</v>
      </c>
    </row>
    <row r="58" spans="1:5" ht="30">
      <c r="A58" s="45"/>
      <c r="B58" s="45" t="s">
        <v>213</v>
      </c>
      <c r="C58" s="17" t="s">
        <v>241</v>
      </c>
      <c r="D58" s="206">
        <v>0</v>
      </c>
      <c r="E58" s="206">
        <v>0</v>
      </c>
    </row>
    <row r="59" spans="1:5" s="2" customFormat="1" ht="45">
      <c r="A59" s="67" t="s">
        <v>20</v>
      </c>
      <c r="B59" s="45"/>
      <c r="C59" s="17" t="s">
        <v>127</v>
      </c>
      <c r="D59" s="206">
        <f>D60</f>
        <v>0</v>
      </c>
      <c r="E59" s="206">
        <f>E60</f>
        <v>0</v>
      </c>
    </row>
    <row r="60" spans="1:5" ht="30">
      <c r="A60" s="45"/>
      <c r="B60" s="45" t="s">
        <v>213</v>
      </c>
      <c r="C60" s="17" t="s">
        <v>241</v>
      </c>
      <c r="D60" s="206">
        <v>0</v>
      </c>
      <c r="E60" s="206">
        <v>0</v>
      </c>
    </row>
    <row r="61" spans="1:5" ht="45">
      <c r="A61" s="45" t="s">
        <v>13</v>
      </c>
      <c r="B61" s="45"/>
      <c r="C61" s="37" t="s">
        <v>212</v>
      </c>
      <c r="D61" s="206">
        <f>D62</f>
        <v>0</v>
      </c>
      <c r="E61" s="206">
        <f>E62</f>
        <v>0</v>
      </c>
    </row>
    <row r="62" spans="1:5" ht="15">
      <c r="A62" s="45"/>
      <c r="B62" s="45" t="s">
        <v>231</v>
      </c>
      <c r="C62" s="37" t="s">
        <v>267</v>
      </c>
      <c r="D62" s="206">
        <v>0</v>
      </c>
      <c r="E62" s="206">
        <v>0</v>
      </c>
    </row>
    <row r="63" spans="1:5" ht="45">
      <c r="A63" s="194" t="s">
        <v>128</v>
      </c>
      <c r="B63" s="194"/>
      <c r="C63" s="195" t="s">
        <v>505</v>
      </c>
      <c r="D63" s="207">
        <f>D64</f>
        <v>151.4</v>
      </c>
      <c r="E63" s="207">
        <f>E64</f>
        <v>151.4</v>
      </c>
    </row>
    <row r="64" spans="1:5" ht="51">
      <c r="A64" s="67" t="s">
        <v>14</v>
      </c>
      <c r="B64" s="67"/>
      <c r="C64" s="205" t="s">
        <v>129</v>
      </c>
      <c r="D64" s="206">
        <f>D65+D67+D69+D71+D73</f>
        <v>151.4</v>
      </c>
      <c r="E64" s="206">
        <f>E65+E67+E69+E71+E73</f>
        <v>151.4</v>
      </c>
    </row>
    <row r="65" spans="1:5" ht="15">
      <c r="A65" s="67" t="s">
        <v>15</v>
      </c>
      <c r="B65" s="45"/>
      <c r="C65" s="17" t="s">
        <v>232</v>
      </c>
      <c r="D65" s="206">
        <v>0</v>
      </c>
      <c r="E65" s="206">
        <v>0</v>
      </c>
    </row>
    <row r="66" spans="1:5" ht="30">
      <c r="A66" s="45"/>
      <c r="B66" s="45" t="s">
        <v>213</v>
      </c>
      <c r="C66" s="17" t="s">
        <v>241</v>
      </c>
      <c r="D66" s="206">
        <v>0</v>
      </c>
      <c r="E66" s="206">
        <v>0</v>
      </c>
    </row>
    <row r="67" spans="1:5" ht="30" customHeight="1">
      <c r="A67" s="67" t="s">
        <v>16</v>
      </c>
      <c r="B67" s="45"/>
      <c r="C67" s="17" t="s">
        <v>233</v>
      </c>
      <c r="D67" s="206">
        <v>5</v>
      </c>
      <c r="E67" s="206">
        <v>5</v>
      </c>
    </row>
    <row r="68" spans="1:5" ht="30">
      <c r="A68" s="45"/>
      <c r="B68" s="45" t="s">
        <v>213</v>
      </c>
      <c r="C68" s="17" t="s">
        <v>241</v>
      </c>
      <c r="D68" s="206">
        <v>5</v>
      </c>
      <c r="E68" s="206">
        <v>5</v>
      </c>
    </row>
    <row r="69" spans="1:5" ht="45">
      <c r="A69" s="67" t="s">
        <v>17</v>
      </c>
      <c r="B69" s="45"/>
      <c r="C69" s="17" t="s">
        <v>239</v>
      </c>
      <c r="D69" s="206">
        <v>5</v>
      </c>
      <c r="E69" s="206">
        <v>5</v>
      </c>
    </row>
    <row r="70" spans="1:5" ht="36.75" customHeight="1">
      <c r="A70" s="45"/>
      <c r="B70" s="45" t="s">
        <v>213</v>
      </c>
      <c r="C70" s="17" t="s">
        <v>241</v>
      </c>
      <c r="D70" s="206">
        <v>5</v>
      </c>
      <c r="E70" s="206">
        <v>5</v>
      </c>
    </row>
    <row r="71" spans="1:5" ht="30" customHeight="1">
      <c r="A71" s="67" t="s">
        <v>18</v>
      </c>
      <c r="B71" s="45"/>
      <c r="C71" s="37" t="s">
        <v>390</v>
      </c>
      <c r="D71" s="206">
        <v>20</v>
      </c>
      <c r="E71" s="206">
        <v>20</v>
      </c>
    </row>
    <row r="72" spans="1:5" ht="30" customHeight="1">
      <c r="A72" s="45"/>
      <c r="B72" s="45" t="s">
        <v>213</v>
      </c>
      <c r="C72" s="17" t="s">
        <v>241</v>
      </c>
      <c r="D72" s="208">
        <v>20</v>
      </c>
      <c r="E72" s="208">
        <v>20</v>
      </c>
    </row>
    <row r="73" spans="1:5" ht="30" customHeight="1">
      <c r="A73" s="67" t="s">
        <v>19</v>
      </c>
      <c r="B73" s="45"/>
      <c r="C73" s="37" t="s">
        <v>506</v>
      </c>
      <c r="D73" s="206">
        <v>121.4</v>
      </c>
      <c r="E73" s="206">
        <v>121.4</v>
      </c>
    </row>
    <row r="74" spans="1:5" ht="26.25" customHeight="1">
      <c r="A74" s="45"/>
      <c r="B74" s="45" t="s">
        <v>507</v>
      </c>
      <c r="C74" s="37" t="s">
        <v>382</v>
      </c>
      <c r="D74" s="208">
        <v>121.4</v>
      </c>
      <c r="E74" s="208">
        <v>121.4</v>
      </c>
    </row>
    <row r="75" spans="1:5" ht="32.25" customHeight="1">
      <c r="A75" s="194" t="s">
        <v>130</v>
      </c>
      <c r="B75" s="194"/>
      <c r="C75" s="195" t="s">
        <v>235</v>
      </c>
      <c r="D75" s="207">
        <f>D76+D85+D91</f>
        <v>2865.4</v>
      </c>
      <c r="E75" s="207">
        <f>E76+E85+E91</f>
        <v>2865.4</v>
      </c>
    </row>
    <row r="76" spans="1:5" ht="30" customHeight="1">
      <c r="A76" s="45" t="s">
        <v>131</v>
      </c>
      <c r="B76" s="45"/>
      <c r="C76" s="37" t="s">
        <v>389</v>
      </c>
      <c r="D76" s="206">
        <f>D77+D79+D81</f>
        <v>2704.8</v>
      </c>
      <c r="E76" s="206">
        <f>E77+E79+E81</f>
        <v>2704.8</v>
      </c>
    </row>
    <row r="77" spans="1:5" ht="15">
      <c r="A77" s="45" t="s">
        <v>132</v>
      </c>
      <c r="B77" s="45"/>
      <c r="C77" s="37" t="s">
        <v>258</v>
      </c>
      <c r="D77" s="206">
        <f>D78</f>
        <v>724.1</v>
      </c>
      <c r="E77" s="206">
        <f>E78</f>
        <v>724.1</v>
      </c>
    </row>
    <row r="78" spans="1:5" ht="69" customHeight="1">
      <c r="A78" s="45"/>
      <c r="B78" s="45">
        <v>100</v>
      </c>
      <c r="C78" s="37" t="s">
        <v>230</v>
      </c>
      <c r="D78" s="206">
        <v>724.1</v>
      </c>
      <c r="E78" s="206">
        <v>724.1</v>
      </c>
    </row>
    <row r="79" spans="1:5" ht="15">
      <c r="A79" s="45" t="s">
        <v>133</v>
      </c>
      <c r="B79" s="45"/>
      <c r="C79" s="37" t="s">
        <v>259</v>
      </c>
      <c r="D79" s="206">
        <v>0</v>
      </c>
      <c r="E79" s="206">
        <v>0</v>
      </c>
    </row>
    <row r="80" spans="1:5" ht="30">
      <c r="A80" s="45"/>
      <c r="B80" s="45">
        <v>200</v>
      </c>
      <c r="C80" s="37" t="s">
        <v>241</v>
      </c>
      <c r="D80" s="208">
        <v>0</v>
      </c>
      <c r="E80" s="208">
        <v>0</v>
      </c>
    </row>
    <row r="81" spans="1:5" ht="15" customHeight="1">
      <c r="A81" s="45" t="s">
        <v>134</v>
      </c>
      <c r="B81" s="45"/>
      <c r="C81" s="37" t="s">
        <v>236</v>
      </c>
      <c r="D81" s="208">
        <f>D82+D83+D84</f>
        <v>1980.7</v>
      </c>
      <c r="E81" s="208">
        <f>E82+E83+E84</f>
        <v>1980.7</v>
      </c>
    </row>
    <row r="82" spans="1:5" ht="60">
      <c r="A82" s="45"/>
      <c r="B82" s="45">
        <v>100</v>
      </c>
      <c r="C82" s="37" t="s">
        <v>230</v>
      </c>
      <c r="D82" s="206">
        <v>1800</v>
      </c>
      <c r="E82" s="206">
        <v>1800</v>
      </c>
    </row>
    <row r="83" spans="1:5" ht="30">
      <c r="A83" s="45"/>
      <c r="B83" s="45">
        <v>200</v>
      </c>
      <c r="C83" s="37" t="s">
        <v>241</v>
      </c>
      <c r="D83" s="206">
        <v>130.7</v>
      </c>
      <c r="E83" s="206">
        <v>130.7</v>
      </c>
    </row>
    <row r="84" spans="1:5" ht="15">
      <c r="A84" s="45"/>
      <c r="B84" s="45">
        <v>800</v>
      </c>
      <c r="C84" s="37" t="s">
        <v>206</v>
      </c>
      <c r="D84" s="208">
        <v>50</v>
      </c>
      <c r="E84" s="208">
        <v>50</v>
      </c>
    </row>
    <row r="85" spans="1:5" ht="45">
      <c r="A85" s="45" t="s">
        <v>135</v>
      </c>
      <c r="B85" s="45"/>
      <c r="C85" s="37" t="s">
        <v>387</v>
      </c>
      <c r="D85" s="206">
        <f>D86</f>
        <v>0.6</v>
      </c>
      <c r="E85" s="206">
        <f>E86</f>
        <v>0.6</v>
      </c>
    </row>
    <row r="86" spans="1:5" ht="30" customHeight="1">
      <c r="A86" s="45" t="s">
        <v>136</v>
      </c>
      <c r="B86" s="45"/>
      <c r="C86" s="37" t="s">
        <v>237</v>
      </c>
      <c r="D86" s="206">
        <f>D87</f>
        <v>0.6</v>
      </c>
      <c r="E86" s="206">
        <f>E87</f>
        <v>0.6</v>
      </c>
    </row>
    <row r="87" spans="1:5" ht="30">
      <c r="A87" s="45"/>
      <c r="B87" s="45" t="s">
        <v>213</v>
      </c>
      <c r="C87" s="37" t="s">
        <v>241</v>
      </c>
      <c r="D87" s="206">
        <v>0.6</v>
      </c>
      <c r="E87" s="206">
        <v>0.6</v>
      </c>
    </row>
    <row r="88" spans="1:5" ht="30">
      <c r="A88" s="45" t="s">
        <v>137</v>
      </c>
      <c r="B88" s="45"/>
      <c r="C88" s="37" t="s">
        <v>371</v>
      </c>
      <c r="D88" s="208">
        <f>D89+D90</f>
        <v>0</v>
      </c>
      <c r="E88" s="208">
        <f>E89+E90</f>
        <v>0</v>
      </c>
    </row>
    <row r="89" spans="1:5" s="48" customFormat="1" ht="60">
      <c r="A89" s="45"/>
      <c r="B89" s="45" t="s">
        <v>238</v>
      </c>
      <c r="C89" s="37" t="s">
        <v>230</v>
      </c>
      <c r="D89" s="208">
        <v>0</v>
      </c>
      <c r="E89" s="208">
        <v>0</v>
      </c>
    </row>
    <row r="90" spans="1:5" ht="30">
      <c r="A90" s="45"/>
      <c r="B90" s="45" t="s">
        <v>213</v>
      </c>
      <c r="C90" s="37" t="s">
        <v>241</v>
      </c>
      <c r="D90" s="208">
        <v>0</v>
      </c>
      <c r="E90" s="208">
        <v>0</v>
      </c>
    </row>
    <row r="91" spans="1:5" ht="45">
      <c r="A91" s="41" t="s">
        <v>138</v>
      </c>
      <c r="B91" s="45"/>
      <c r="C91" s="37" t="s">
        <v>388</v>
      </c>
      <c r="D91" s="208">
        <f>D92+D94+D96+D98</f>
        <v>160</v>
      </c>
      <c r="E91" s="208">
        <f>E92+E94+E96+E98</f>
        <v>160</v>
      </c>
    </row>
    <row r="92" spans="1:5" ht="31.5" customHeight="1">
      <c r="A92" s="45" t="s">
        <v>139</v>
      </c>
      <c r="B92" s="45"/>
      <c r="C92" s="37" t="s">
        <v>245</v>
      </c>
      <c r="D92" s="208">
        <v>50</v>
      </c>
      <c r="E92" s="208">
        <v>50</v>
      </c>
    </row>
    <row r="93" spans="1:5" ht="30" customHeight="1">
      <c r="A93" s="45"/>
      <c r="B93" s="45">
        <v>800</v>
      </c>
      <c r="C93" s="37" t="s">
        <v>206</v>
      </c>
      <c r="D93" s="208">
        <v>50</v>
      </c>
      <c r="E93" s="208">
        <v>50</v>
      </c>
    </row>
    <row r="94" spans="1:5" ht="46.5" customHeight="1">
      <c r="A94" s="45" t="s">
        <v>140</v>
      </c>
      <c r="B94" s="45"/>
      <c r="C94" s="37" t="s">
        <v>8</v>
      </c>
      <c r="D94" s="208">
        <v>0</v>
      </c>
      <c r="E94" s="208">
        <v>0</v>
      </c>
    </row>
    <row r="95" spans="1:5" ht="15">
      <c r="A95" s="45"/>
      <c r="B95" s="45" t="s">
        <v>231</v>
      </c>
      <c r="C95" s="37" t="s">
        <v>267</v>
      </c>
      <c r="D95" s="208">
        <v>0</v>
      </c>
      <c r="E95" s="208">
        <v>0</v>
      </c>
    </row>
    <row r="96" spans="1:5" s="2" customFormat="1" ht="60">
      <c r="A96" s="45" t="s">
        <v>141</v>
      </c>
      <c r="B96" s="45"/>
      <c r="C96" s="37" t="s">
        <v>176</v>
      </c>
      <c r="D96" s="208">
        <f>D97</f>
        <v>0</v>
      </c>
      <c r="E96" s="208">
        <f>E97</f>
        <v>0</v>
      </c>
    </row>
    <row r="97" spans="1:5" ht="15">
      <c r="A97" s="45"/>
      <c r="B97" s="45" t="s">
        <v>231</v>
      </c>
      <c r="C97" s="37" t="s">
        <v>267</v>
      </c>
      <c r="D97" s="208">
        <v>0</v>
      </c>
      <c r="E97" s="208">
        <v>0</v>
      </c>
    </row>
    <row r="98" spans="1:5" ht="90">
      <c r="A98" s="41" t="s">
        <v>142</v>
      </c>
      <c r="B98" s="45"/>
      <c r="C98" s="177" t="s">
        <v>145</v>
      </c>
      <c r="D98" s="208">
        <v>110</v>
      </c>
      <c r="E98" s="208">
        <v>110</v>
      </c>
    </row>
    <row r="99" spans="1:5" ht="30" customHeight="1">
      <c r="A99" s="41"/>
      <c r="B99" s="45" t="s">
        <v>231</v>
      </c>
      <c r="C99" s="37" t="s">
        <v>267</v>
      </c>
      <c r="D99" s="208">
        <v>110</v>
      </c>
      <c r="E99" s="208">
        <v>110</v>
      </c>
    </row>
    <row r="100" spans="1:5" ht="15">
      <c r="A100" s="41"/>
      <c r="B100" s="45"/>
      <c r="C100" s="160" t="s">
        <v>215</v>
      </c>
      <c r="D100" s="153">
        <v>153</v>
      </c>
      <c r="E100" s="153">
        <v>307</v>
      </c>
    </row>
    <row r="101" spans="1:5" ht="15">
      <c r="A101" s="45"/>
      <c r="B101" s="45"/>
      <c r="C101" s="37" t="s">
        <v>250</v>
      </c>
      <c r="D101" s="153">
        <f>D9+D19+D44+D53+D63+D75+D100</f>
        <v>6119.5</v>
      </c>
      <c r="E101" s="153">
        <f>E9+E19+E44+E53+E63+E75+E100</f>
        <v>6141.5</v>
      </c>
    </row>
    <row r="102" spans="4:5" ht="30" customHeight="1">
      <c r="D102" s="156"/>
      <c r="E102" s="156"/>
    </row>
    <row r="104" spans="4:5" ht="15">
      <c r="D104" s="156"/>
      <c r="E104" s="156"/>
    </row>
    <row r="114" ht="45" customHeight="1"/>
    <row r="123" ht="30" customHeight="1"/>
    <row r="128" ht="30" customHeight="1"/>
    <row r="133" ht="30" customHeight="1"/>
    <row r="136" ht="30" customHeight="1"/>
    <row r="140" ht="30" customHeight="1"/>
    <row r="144" ht="30" customHeight="1"/>
    <row r="148" ht="30" customHeight="1"/>
    <row r="153" ht="30" customHeight="1"/>
    <row r="156" ht="30" customHeight="1"/>
    <row r="159" ht="30" customHeight="1"/>
    <row r="161" spans="1:5" s="2" customFormat="1" ht="15">
      <c r="A161" s="14"/>
      <c r="B161" s="14"/>
      <c r="C161" s="147"/>
      <c r="D161" s="14"/>
      <c r="E161" s="14"/>
    </row>
    <row r="183" spans="1:5" s="2" customFormat="1" ht="15">
      <c r="A183" s="14"/>
      <c r="B183" s="14"/>
      <c r="C183" s="147"/>
      <c r="D183" s="14"/>
      <c r="E183" s="14"/>
    </row>
    <row r="184" spans="1:5" s="2" customFormat="1" ht="15">
      <c r="A184" s="14"/>
      <c r="B184" s="14"/>
      <c r="C184" s="147"/>
      <c r="D184" s="14"/>
      <c r="E184" s="14"/>
    </row>
    <row r="188" spans="1:5" s="2" customFormat="1" ht="15">
      <c r="A188" s="14"/>
      <c r="B188" s="14"/>
      <c r="C188" s="147"/>
      <c r="D188" s="14"/>
      <c r="E188" s="14"/>
    </row>
    <row r="197" spans="1:5" s="2" customFormat="1" ht="15">
      <c r="A197" s="14"/>
      <c r="B197" s="14"/>
      <c r="C197" s="147"/>
      <c r="D197" s="14"/>
      <c r="E197" s="14"/>
    </row>
  </sheetData>
  <sheetProtection/>
  <mergeCells count="1">
    <mergeCell ref="A5:E5"/>
  </mergeCells>
  <printOptions/>
  <pageMargins left="0.5905511811023623" right="0.3937007874015748" top="0.5905511811023623" bottom="0.5905511811023623" header="0" footer="0"/>
  <pageSetup fitToHeight="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</dc:creator>
  <cp:keywords/>
  <dc:description/>
  <cp:lastModifiedBy>Admi</cp:lastModifiedBy>
  <cp:lastPrinted>2016-01-24T09:52:04Z</cp:lastPrinted>
  <dcterms:created xsi:type="dcterms:W3CDTF">2007-11-14T05:01:51Z</dcterms:created>
  <dcterms:modified xsi:type="dcterms:W3CDTF">2017-04-05T12:37:43Z</dcterms:modified>
  <cp:category/>
  <cp:version/>
  <cp:contentType/>
  <cp:contentStatus/>
</cp:coreProperties>
</file>